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730"/>
  <workbookPr filterPrivacy="1" updateLinks="never" codeName="ThisWorkbook"/>
  <bookViews>
    <workbookView xWindow="0" yWindow="0" windowWidth="26160" windowHeight="11895" tabRatio="942" firstSheet="1" activeTab="1"/>
  </bookViews>
  <sheets>
    <sheet name="計画書①" sheetId="123" state="veryHidden" r:id="rId1"/>
    <sheet name="記入前にご確認ください" sheetId="306" r:id="rId2"/>
    <sheet name="提出書類チェックリスト" sheetId="307" r:id="rId3"/>
    <sheet name="地域プロジェクト全体像" sheetId="305" r:id="rId4"/>
    <sheet name="地域企画一覧" sheetId="304" r:id="rId5"/>
    <sheet name="内訳書2-1" sheetId="140" r:id="rId6"/>
    <sheet name="【原則記入不要】内訳書1-1" sheetId="61" r:id="rId7"/>
    <sheet name="処理シート" sheetId="159" state="hidden" r:id="rId8"/>
    <sheet name="マスター" sheetId="28" state="veryHidden" r:id="rId9"/>
  </sheets>
  <externalReferences>
    <externalReference r:id="rId10"/>
  </externalReferences>
  <definedNames>
    <definedName name="_xlnm._FilterDatabase" localSheetId="8" hidden="1">マスター!#REF!</definedName>
    <definedName name="_xlnm.Print_Area" localSheetId="6">'【原則記入不要】内訳書1-1'!$A$1:$AJ$51</definedName>
    <definedName name="_xlnm.Print_Area" localSheetId="0">計画書①!$A$1:$AH$39</definedName>
    <definedName name="_xlnm.Print_Area" localSheetId="5">'内訳書2-1'!$A$1:$X$1263</definedName>
    <definedName name="_xlnm.Print_Titles" localSheetId="6">'【原則記入不要】内訳書1-1'!$A:$D</definedName>
    <definedName name="委託費">処理シート!$K$3</definedName>
    <definedName name="区分" localSheetId="4">[1]処理シート!$G$2:$M$2</definedName>
    <definedName name="区分">処理シート!$F$2:$L$2</definedName>
    <definedName name="区分2">処理シート!$F$2:$I$2</definedName>
    <definedName name="区分3">処理シート!$O$2:$S$2</definedName>
    <definedName name="雑役務費・消耗品費等">処理シート!$I$3:$I$7</definedName>
    <definedName name="事業形態">処理シート!$N$3:$N$4</definedName>
    <definedName name="収入" localSheetId="4">[1]処理シート!$N$3:$N$9</definedName>
    <definedName name="収入">処理シート!$M$3:$M$9</definedName>
    <definedName name="収入2">処理シート!$M$5:$M$8</definedName>
    <definedName name="出演・音楽・文芸費">処理シート!$F$3:$F$5</definedName>
    <definedName name="賃金・旅費・報償費">処理シート!$H$3:$H$5</definedName>
    <definedName name="動画制作・配信費等">処理シート!$J$3:$J$4</definedName>
    <definedName name="舞台・会場・設営費">処理シート!$G$3:$G$7</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41" i="304" l="1"/>
  <c r="B40" i="304"/>
  <c r="B39" i="304"/>
  <c r="B38" i="304"/>
  <c r="B37" i="304"/>
  <c r="B36" i="304"/>
  <c r="B35" i="304"/>
  <c r="B34" i="304"/>
  <c r="B33" i="304"/>
  <c r="B32" i="304"/>
  <c r="B31" i="304"/>
  <c r="B30" i="304"/>
  <c r="B29" i="304"/>
  <c r="B28" i="304"/>
  <c r="B27" i="304"/>
  <c r="B26" i="304"/>
  <c r="B25" i="304"/>
  <c r="B24" i="304"/>
  <c r="B23" i="304"/>
  <c r="B22" i="304"/>
  <c r="B21" i="304"/>
  <c r="B20" i="304"/>
  <c r="B19" i="304"/>
  <c r="B18" i="304"/>
  <c r="B17" i="304"/>
  <c r="B16" i="304"/>
  <c r="B15" i="304"/>
  <c r="B14" i="304"/>
  <c r="B13" i="304"/>
  <c r="B12" i="304"/>
  <c r="L6" i="304"/>
  <c r="N6" i="304"/>
  <c r="M6" i="304"/>
  <c r="X891" i="140"/>
  <c r="X861" i="140"/>
  <c r="X831" i="140"/>
  <c r="X801" i="140"/>
  <c r="X771" i="140"/>
  <c r="X741" i="140"/>
  <c r="X711" i="140"/>
  <c r="X681" i="140"/>
  <c r="X651" i="140"/>
  <c r="X621" i="140"/>
  <c r="X591" i="140"/>
  <c r="X561" i="140"/>
  <c r="X531" i="140"/>
  <c r="X501" i="140"/>
  <c r="X471" i="140"/>
  <c r="X441" i="140"/>
  <c r="X411" i="140"/>
  <c r="X381" i="140"/>
  <c r="X351" i="140"/>
  <c r="X321" i="140"/>
  <c r="X291" i="140"/>
  <c r="X261" i="140"/>
  <c r="X231" i="140"/>
  <c r="X201" i="140"/>
  <c r="X171" i="140"/>
  <c r="X141" i="140"/>
  <c r="X111" i="140"/>
  <c r="X81" i="140"/>
  <c r="X51" i="140"/>
  <c r="W14" i="61" l="1"/>
  <c r="X14" i="61"/>
  <c r="X27" i="61" l="1"/>
  <c r="W27" i="61"/>
  <c r="Z15" i="61"/>
  <c r="AI14" i="61"/>
  <c r="X15" i="61" l="1"/>
  <c r="Y15" i="61"/>
  <c r="AA15" i="61"/>
  <c r="AB15" i="61"/>
  <c r="AC15" i="61"/>
  <c r="AD15" i="61"/>
  <c r="AE15" i="61"/>
  <c r="AF15" i="61"/>
  <c r="AG15" i="61"/>
  <c r="AH15" i="61"/>
  <c r="AI15" i="61"/>
  <c r="E47" i="61"/>
  <c r="D881" i="140"/>
  <c r="D851" i="140"/>
  <c r="D821" i="140"/>
  <c r="D791" i="140"/>
  <c r="D761" i="140"/>
  <c r="D731" i="140"/>
  <c r="D701" i="140"/>
  <c r="D671" i="140"/>
  <c r="D641" i="140"/>
  <c r="D611" i="140"/>
  <c r="D581" i="140"/>
  <c r="D551" i="140"/>
  <c r="D521" i="140"/>
  <c r="D491" i="140"/>
  <c r="C491" i="140"/>
  <c r="D461" i="140"/>
  <c r="D431" i="140"/>
  <c r="D401" i="140"/>
  <c r="D371" i="140"/>
  <c r="D341" i="140"/>
  <c r="D311" i="140"/>
  <c r="D281" i="140"/>
  <c r="D251" i="140"/>
  <c r="D221" i="140"/>
  <c r="D191" i="140"/>
  <c r="D161" i="140"/>
  <c r="D131" i="140"/>
  <c r="D101" i="140"/>
  <c r="D71" i="140"/>
  <c r="D41" i="140"/>
  <c r="C881" i="140"/>
  <c r="C851" i="140"/>
  <c r="C821" i="140"/>
  <c r="C791" i="140"/>
  <c r="C761" i="140"/>
  <c r="C731" i="140"/>
  <c r="C701" i="140"/>
  <c r="C671" i="140"/>
  <c r="C641" i="140"/>
  <c r="C611" i="140"/>
  <c r="C581" i="140"/>
  <c r="C551" i="140"/>
  <c r="C521" i="140"/>
  <c r="C461" i="140"/>
  <c r="C431" i="140"/>
  <c r="C401" i="140"/>
  <c r="C371" i="140"/>
  <c r="C341" i="140"/>
  <c r="C311" i="140"/>
  <c r="C281" i="140"/>
  <c r="C251" i="140"/>
  <c r="C221" i="140"/>
  <c r="C191" i="140"/>
  <c r="C161" i="140"/>
  <c r="C131" i="140"/>
  <c r="C101" i="140"/>
  <c r="C71" i="140"/>
  <c r="C41" i="140"/>
  <c r="D11" i="140"/>
  <c r="C11" i="140"/>
  <c r="E1209" i="140" l="1"/>
  <c r="E1199" i="140"/>
  <c r="E1189" i="140"/>
  <c r="E1179" i="140"/>
  <c r="E1169" i="140"/>
  <c r="E1159" i="140"/>
  <c r="E1149" i="140"/>
  <c r="E1139" i="140"/>
  <c r="E1129" i="140"/>
  <c r="E1119" i="140"/>
  <c r="E1109" i="140"/>
  <c r="E1099" i="140"/>
  <c r="E1089" i="140"/>
  <c r="E1079" i="140"/>
  <c r="E1069" i="140"/>
  <c r="E1059" i="140"/>
  <c r="E1049" i="140"/>
  <c r="E1039" i="140"/>
  <c r="E1029" i="140"/>
  <c r="E1019" i="140"/>
  <c r="E1009" i="140"/>
  <c r="E999" i="140"/>
  <c r="E989" i="140"/>
  <c r="E979" i="140"/>
  <c r="E969" i="140"/>
  <c r="E959" i="140"/>
  <c r="E949" i="140"/>
  <c r="E939" i="140"/>
  <c r="E929" i="140"/>
  <c r="E919" i="140"/>
  <c r="U13" i="140" l="1"/>
  <c r="D49" i="159" l="1"/>
  <c r="D48" i="159"/>
  <c r="D47" i="159"/>
  <c r="D46" i="159"/>
  <c r="D45" i="159"/>
  <c r="D44" i="159"/>
  <c r="D43" i="159"/>
  <c r="D42" i="159"/>
  <c r="D41" i="159"/>
  <c r="D40" i="159"/>
  <c r="D39" i="159"/>
  <c r="D38" i="159"/>
  <c r="D37" i="159"/>
  <c r="D36" i="159"/>
  <c r="D35" i="159"/>
  <c r="D34" i="159"/>
  <c r="D33" i="159"/>
  <c r="D32" i="159"/>
  <c r="D31" i="159"/>
  <c r="D30" i="159"/>
  <c r="D29" i="159"/>
  <c r="D28" i="159"/>
  <c r="D27" i="159"/>
  <c r="D26" i="159"/>
  <c r="D25" i="159"/>
  <c r="D24" i="159"/>
  <c r="D23" i="159"/>
  <c r="D22" i="159"/>
  <c r="D21" i="159"/>
  <c r="D20" i="159"/>
  <c r="D19" i="159"/>
  <c r="D18" i="159"/>
  <c r="D17" i="159"/>
  <c r="D16" i="159"/>
  <c r="D15" i="159"/>
  <c r="D14" i="159"/>
  <c r="D13" i="159"/>
  <c r="D12" i="159"/>
  <c r="D11" i="159"/>
  <c r="D10" i="159"/>
  <c r="D9" i="159"/>
  <c r="D8" i="159"/>
  <c r="D7" i="159"/>
  <c r="D6" i="159"/>
  <c r="D5" i="159"/>
  <c r="D4" i="159"/>
  <c r="D3" i="159"/>
  <c r="F5" i="140" s="1"/>
  <c r="O12" i="304" l="1"/>
  <c r="Q12" i="304"/>
  <c r="O13" i="304"/>
  <c r="Q13" i="304"/>
  <c r="O14" i="304"/>
  <c r="Q14" i="304"/>
  <c r="O15" i="304"/>
  <c r="Q15" i="304"/>
  <c r="O16" i="304"/>
  <c r="Q16" i="304"/>
  <c r="O17" i="304"/>
  <c r="Q17" i="304"/>
  <c r="O18" i="304"/>
  <c r="Q18" i="304"/>
  <c r="O19" i="304"/>
  <c r="Q19" i="304"/>
  <c r="O20" i="304"/>
  <c r="Q20" i="304"/>
  <c r="O21" i="304"/>
  <c r="Q21" i="304"/>
  <c r="O22" i="304"/>
  <c r="Q22" i="304"/>
  <c r="O23" i="304"/>
  <c r="Q23" i="304"/>
  <c r="O24" i="304"/>
  <c r="Q24" i="304"/>
  <c r="O25" i="304"/>
  <c r="Q25" i="304"/>
  <c r="O26" i="304"/>
  <c r="Q26" i="304"/>
  <c r="O27" i="304"/>
  <c r="Q27" i="304"/>
  <c r="O28" i="304"/>
  <c r="Q28" i="304"/>
  <c r="O29" i="304"/>
  <c r="Q29" i="304"/>
  <c r="O30" i="304"/>
  <c r="Q30" i="304"/>
  <c r="O31" i="304"/>
  <c r="Q31" i="304"/>
  <c r="O32" i="304"/>
  <c r="Q32" i="304"/>
  <c r="O33" i="304"/>
  <c r="Q33" i="304"/>
  <c r="O34" i="304"/>
  <c r="Q34" i="304"/>
  <c r="O35" i="304"/>
  <c r="Q35" i="304"/>
  <c r="O36" i="304"/>
  <c r="Q36" i="304"/>
  <c r="O37" i="304"/>
  <c r="Q37" i="304"/>
  <c r="O38" i="304"/>
  <c r="Q38" i="304"/>
  <c r="O39" i="304"/>
  <c r="Q39" i="304"/>
  <c r="O40" i="304"/>
  <c r="Q40" i="304"/>
  <c r="O41" i="304"/>
  <c r="Q41" i="304"/>
  <c r="O42" i="304"/>
  <c r="Q42" i="304"/>
  <c r="O43" i="304"/>
  <c r="Q43" i="304"/>
  <c r="O44" i="304"/>
  <c r="Q44" i="304"/>
  <c r="O45" i="304"/>
  <c r="Q45" i="304"/>
  <c r="O46" i="304"/>
  <c r="Q46" i="304"/>
  <c r="O47" i="304"/>
  <c r="Q47" i="304"/>
  <c r="O48" i="304"/>
  <c r="Q48" i="304"/>
  <c r="O49" i="304"/>
  <c r="Q49" i="304"/>
  <c r="O50" i="304"/>
  <c r="Q50" i="304"/>
  <c r="O51" i="304"/>
  <c r="Q51" i="304"/>
  <c r="O52" i="304"/>
  <c r="Q52" i="304"/>
  <c r="O53" i="304"/>
  <c r="Q53" i="304"/>
  <c r="O54" i="304"/>
  <c r="Q54" i="304"/>
  <c r="O55" i="304"/>
  <c r="Q55" i="304"/>
  <c r="O56" i="304"/>
  <c r="Q56" i="304"/>
  <c r="O57" i="304"/>
  <c r="Q57" i="304"/>
  <c r="O58" i="304"/>
  <c r="Q58" i="304"/>
  <c r="O59" i="304"/>
  <c r="Q59" i="304"/>
  <c r="O60" i="304"/>
  <c r="Q60" i="304"/>
  <c r="O61" i="304"/>
  <c r="Q61" i="304"/>
  <c r="O62" i="304"/>
  <c r="Q62" i="304"/>
  <c r="O63" i="304"/>
  <c r="Q63" i="304"/>
  <c r="O64" i="304"/>
  <c r="Q64" i="304"/>
  <c r="O65" i="304"/>
  <c r="Q65" i="304"/>
  <c r="O66" i="304"/>
  <c r="Q66" i="304"/>
  <c r="O67" i="304"/>
  <c r="Q67" i="304"/>
  <c r="O68" i="304"/>
  <c r="Q68" i="304"/>
  <c r="O69" i="304"/>
  <c r="Q69" i="304"/>
  <c r="O70" i="304"/>
  <c r="Q70" i="304"/>
  <c r="O71" i="304"/>
  <c r="Q71" i="304"/>
  <c r="O72" i="304"/>
  <c r="Q72" i="304"/>
  <c r="O73" i="304"/>
  <c r="Q73" i="304"/>
  <c r="O74" i="304"/>
  <c r="Q74" i="304"/>
  <c r="O75" i="304"/>
  <c r="Q75" i="304"/>
  <c r="O76" i="304"/>
  <c r="Q76" i="304"/>
  <c r="O77" i="304"/>
  <c r="Q77" i="304"/>
  <c r="O78" i="304"/>
  <c r="Q78" i="304"/>
  <c r="O79" i="304"/>
  <c r="Q79" i="304"/>
  <c r="O80" i="304"/>
  <c r="Q80" i="304"/>
  <c r="O81" i="304"/>
  <c r="Q81" i="304"/>
  <c r="O82" i="304"/>
  <c r="Q82" i="304"/>
  <c r="O83" i="304"/>
  <c r="Q83" i="304"/>
  <c r="O84" i="304"/>
  <c r="Q84" i="304"/>
  <c r="O85" i="304"/>
  <c r="Q85" i="304"/>
  <c r="O86" i="304"/>
  <c r="Q86" i="304"/>
  <c r="O87" i="304"/>
  <c r="Q87" i="304"/>
  <c r="O88" i="304"/>
  <c r="Q88" i="304"/>
  <c r="O89" i="304"/>
  <c r="Q89" i="304"/>
  <c r="O90" i="304"/>
  <c r="Q90" i="304"/>
  <c r="O91" i="304"/>
  <c r="Q91" i="304"/>
  <c r="O92" i="304"/>
  <c r="Q92" i="304"/>
  <c r="O93" i="304"/>
  <c r="Q93" i="304"/>
  <c r="O94" i="304"/>
  <c r="Q94" i="304"/>
  <c r="O95" i="304"/>
  <c r="Q95" i="304"/>
  <c r="O96" i="304"/>
  <c r="Q96" i="304"/>
  <c r="O97" i="304"/>
  <c r="Q97" i="304"/>
  <c r="O98" i="304"/>
  <c r="Q98" i="304"/>
  <c r="O99" i="304"/>
  <c r="Q99" i="304"/>
  <c r="O100" i="304"/>
  <c r="Q100" i="304"/>
  <c r="O101" i="304"/>
  <c r="Q101" i="304"/>
  <c r="O102" i="304"/>
  <c r="Q102" i="304"/>
  <c r="O103" i="304"/>
  <c r="Q103" i="304"/>
  <c r="O104" i="304"/>
  <c r="Q104" i="304"/>
  <c r="O105" i="304"/>
  <c r="Q105" i="304"/>
  <c r="O106" i="304"/>
  <c r="Q106" i="304"/>
  <c r="O107" i="304"/>
  <c r="Q107" i="304"/>
  <c r="O108" i="304"/>
  <c r="Q108" i="304"/>
  <c r="O109" i="304"/>
  <c r="Q109" i="304"/>
  <c r="O110" i="304"/>
  <c r="Q110" i="304"/>
  <c r="O111" i="304"/>
  <c r="Q111" i="304"/>
  <c r="O112" i="304"/>
  <c r="Q112" i="304"/>
  <c r="O113" i="304"/>
  <c r="Q113" i="304"/>
  <c r="O114" i="304"/>
  <c r="Q114" i="304"/>
  <c r="O115" i="304"/>
  <c r="Q115" i="304"/>
  <c r="O116" i="304"/>
  <c r="Q116" i="304"/>
  <c r="O117" i="304"/>
  <c r="Q117" i="304"/>
  <c r="O118" i="304"/>
  <c r="Q118" i="304"/>
  <c r="O119" i="304"/>
  <c r="Q119" i="304"/>
  <c r="O120" i="304"/>
  <c r="Q120" i="304"/>
  <c r="O121" i="304"/>
  <c r="Q121" i="304"/>
  <c r="O122" i="304"/>
  <c r="Q122" i="304"/>
  <c r="O123" i="304"/>
  <c r="Q123" i="304"/>
  <c r="O124" i="304"/>
  <c r="Q124" i="304"/>
  <c r="O125" i="304"/>
  <c r="Q125" i="304"/>
  <c r="O126" i="304"/>
  <c r="Q126" i="304"/>
  <c r="O127" i="304"/>
  <c r="Q127" i="304"/>
  <c r="O128" i="304"/>
  <c r="Q128" i="304"/>
  <c r="O129" i="304"/>
  <c r="Q129" i="304"/>
  <c r="O130" i="304"/>
  <c r="Q130" i="304"/>
  <c r="O131" i="304"/>
  <c r="Q131" i="304"/>
  <c r="O132" i="304"/>
  <c r="Q132" i="304"/>
  <c r="O133" i="304"/>
  <c r="Q133" i="304"/>
  <c r="O134" i="304"/>
  <c r="Q134" i="304"/>
  <c r="O135" i="304"/>
  <c r="Q135" i="304"/>
  <c r="O136" i="304"/>
  <c r="Q136" i="304"/>
  <c r="O137" i="304"/>
  <c r="Q137" i="304"/>
  <c r="O138" i="304"/>
  <c r="Q138" i="304"/>
  <c r="O139" i="304"/>
  <c r="Q139" i="304"/>
  <c r="O140" i="304"/>
  <c r="Q140" i="304"/>
  <c r="O141" i="304"/>
  <c r="Q141" i="304"/>
  <c r="O142" i="304"/>
  <c r="Q142" i="304"/>
  <c r="O143" i="304"/>
  <c r="Q143" i="304"/>
  <c r="O144" i="304"/>
  <c r="Q144" i="304"/>
  <c r="O145" i="304"/>
  <c r="Q145" i="304"/>
  <c r="O146" i="304"/>
  <c r="Q146" i="304"/>
  <c r="O147" i="304"/>
  <c r="Q147" i="304"/>
  <c r="O148" i="304"/>
  <c r="Q148" i="304"/>
  <c r="O149" i="304"/>
  <c r="Q149" i="304"/>
  <c r="O150" i="304"/>
  <c r="Q150" i="304"/>
  <c r="O151" i="304"/>
  <c r="Q151" i="304"/>
  <c r="O152" i="304"/>
  <c r="Q152" i="304"/>
  <c r="O153" i="304"/>
  <c r="Q153" i="304"/>
  <c r="O154" i="304"/>
  <c r="Q154" i="304"/>
  <c r="O155" i="304"/>
  <c r="Q155" i="304"/>
  <c r="O156" i="304"/>
  <c r="Q156" i="304"/>
  <c r="O157" i="304"/>
  <c r="Q157" i="304"/>
  <c r="O158" i="304"/>
  <c r="Q158" i="304"/>
  <c r="O159" i="304"/>
  <c r="Q159" i="304"/>
  <c r="O160" i="304"/>
  <c r="Q160" i="304"/>
  <c r="O161" i="304"/>
  <c r="Q161" i="304"/>
  <c r="O162" i="304"/>
  <c r="Q162" i="304"/>
  <c r="O163" i="304"/>
  <c r="Q163" i="304"/>
  <c r="O164" i="304"/>
  <c r="Q164" i="304"/>
  <c r="O165" i="304"/>
  <c r="Q165" i="304"/>
  <c r="O166" i="304"/>
  <c r="Q166" i="304"/>
  <c r="O167" i="304"/>
  <c r="Q167" i="304"/>
  <c r="O168" i="304"/>
  <c r="Q168" i="304"/>
  <c r="O169" i="304"/>
  <c r="Q169" i="304"/>
  <c r="O170" i="304"/>
  <c r="Q170" i="304"/>
  <c r="O171" i="304"/>
  <c r="Q171" i="304"/>
  <c r="O172" i="304"/>
  <c r="Q172" i="304"/>
  <c r="O173" i="304"/>
  <c r="Q173" i="304"/>
  <c r="O174" i="304"/>
  <c r="Q174" i="304"/>
  <c r="O175" i="304"/>
  <c r="Q175" i="304"/>
  <c r="O176" i="304"/>
  <c r="Q176" i="304"/>
  <c r="O177" i="304"/>
  <c r="Q177" i="304"/>
  <c r="O178" i="304"/>
  <c r="Q178" i="304"/>
  <c r="O179" i="304"/>
  <c r="Q179" i="304"/>
  <c r="O180" i="304"/>
  <c r="Q180" i="304"/>
  <c r="O181" i="304"/>
  <c r="Q181" i="304"/>
  <c r="O182" i="304"/>
  <c r="Q182" i="304"/>
  <c r="O183" i="304"/>
  <c r="Q183" i="304"/>
  <c r="O184" i="304"/>
  <c r="Q184" i="304"/>
  <c r="O185" i="304"/>
  <c r="Q185" i="304"/>
  <c r="O186" i="304"/>
  <c r="Q186" i="304"/>
  <c r="O187" i="304"/>
  <c r="Q187" i="304"/>
  <c r="O188" i="304"/>
  <c r="Q188" i="304"/>
  <c r="O189" i="304"/>
  <c r="Q189" i="304"/>
  <c r="O190" i="304"/>
  <c r="Q190" i="304"/>
  <c r="O191" i="304"/>
  <c r="Q191" i="304"/>
  <c r="O192" i="304"/>
  <c r="Q192" i="304"/>
  <c r="O193" i="304"/>
  <c r="Q193" i="304"/>
  <c r="O194" i="304"/>
  <c r="Q194" i="304"/>
  <c r="O195" i="304"/>
  <c r="Q195" i="304"/>
  <c r="O196" i="304"/>
  <c r="Q196" i="304"/>
  <c r="O197" i="304"/>
  <c r="Q197" i="304"/>
  <c r="O198" i="304"/>
  <c r="Q198" i="304"/>
  <c r="O199" i="304"/>
  <c r="Q199" i="304"/>
  <c r="O200" i="304"/>
  <c r="Q200" i="304"/>
  <c r="O201" i="304"/>
  <c r="Q201" i="304"/>
  <c r="O202" i="304"/>
  <c r="Q202" i="304"/>
  <c r="O203" i="304"/>
  <c r="Q203" i="304"/>
  <c r="O204" i="304"/>
  <c r="Q204" i="304"/>
  <c r="O205" i="304"/>
  <c r="Q205" i="304"/>
  <c r="O206" i="304"/>
  <c r="Q206" i="304"/>
  <c r="O207" i="304"/>
  <c r="Q207" i="304"/>
  <c r="O208" i="304"/>
  <c r="Q208" i="304"/>
  <c r="O209" i="304"/>
  <c r="Q209" i="304"/>
  <c r="O210" i="304"/>
  <c r="Q210" i="304"/>
  <c r="O211" i="304"/>
  <c r="Q211" i="304"/>
  <c r="O212" i="304"/>
  <c r="Q212" i="304"/>
  <c r="O213" i="304"/>
  <c r="Q213" i="304"/>
  <c r="O214" i="304"/>
  <c r="Q214" i="304"/>
  <c r="O215" i="304"/>
  <c r="Q215" i="304"/>
  <c r="O216" i="304"/>
  <c r="Q216" i="304"/>
  <c r="O217" i="304"/>
  <c r="Q217" i="304"/>
  <c r="O218" i="304"/>
  <c r="Q218" i="304"/>
  <c r="O219" i="304"/>
  <c r="Q219" i="304"/>
  <c r="O220" i="304"/>
  <c r="Q220" i="304"/>
  <c r="O221" i="304"/>
  <c r="Q221" i="304"/>
  <c r="O222" i="304"/>
  <c r="Q222" i="304"/>
  <c r="O223" i="304"/>
  <c r="Q223" i="304"/>
  <c r="O224" i="304"/>
  <c r="Q224" i="304"/>
  <c r="O225" i="304"/>
  <c r="Q225" i="304"/>
  <c r="O226" i="304"/>
  <c r="Q226" i="304"/>
  <c r="O227" i="304"/>
  <c r="Q227" i="304"/>
  <c r="O228" i="304"/>
  <c r="Q228" i="304"/>
  <c r="O229" i="304"/>
  <c r="Q229" i="304"/>
  <c r="O230" i="304"/>
  <c r="Q230" i="304"/>
  <c r="O231" i="304"/>
  <c r="Q231" i="304"/>
  <c r="O232" i="304"/>
  <c r="Q232" i="304"/>
  <c r="O233" i="304"/>
  <c r="Q233" i="304"/>
  <c r="O234" i="304"/>
  <c r="Q234" i="304"/>
  <c r="O235" i="304"/>
  <c r="Q235" i="304"/>
  <c r="O236" i="304"/>
  <c r="Q236" i="304"/>
  <c r="O237" i="304"/>
  <c r="Q237" i="304"/>
  <c r="O238" i="304"/>
  <c r="Q238" i="304"/>
  <c r="O239" i="304"/>
  <c r="Q239" i="304"/>
  <c r="O240" i="304"/>
  <c r="Q240" i="304"/>
  <c r="O241" i="304"/>
  <c r="Q241" i="304"/>
  <c r="O242" i="304"/>
  <c r="Q242" i="304"/>
  <c r="O243" i="304"/>
  <c r="Q243" i="304"/>
  <c r="O244" i="304"/>
  <c r="Q244" i="304"/>
  <c r="O245" i="304"/>
  <c r="Q245" i="304"/>
  <c r="O246" i="304"/>
  <c r="Q246" i="304"/>
  <c r="O247" i="304"/>
  <c r="Q247" i="304"/>
  <c r="O248" i="304"/>
  <c r="Q248" i="304"/>
  <c r="O249" i="304"/>
  <c r="Q249" i="304"/>
  <c r="O250" i="304"/>
  <c r="Q250" i="304"/>
  <c r="O251" i="304"/>
  <c r="Q251" i="304"/>
  <c r="O252" i="304"/>
  <c r="Q252" i="304"/>
  <c r="O253" i="304"/>
  <c r="Q253" i="304"/>
  <c r="O254" i="304"/>
  <c r="Q254" i="304"/>
  <c r="O255" i="304"/>
  <c r="Q255" i="304"/>
  <c r="O256" i="304"/>
  <c r="Q256" i="304"/>
  <c r="O257" i="304"/>
  <c r="Q257" i="304"/>
  <c r="O258" i="304"/>
  <c r="Q258" i="304"/>
  <c r="O259" i="304"/>
  <c r="Q259" i="304"/>
  <c r="O260" i="304"/>
  <c r="Q260" i="304"/>
  <c r="O261" i="304"/>
  <c r="Q261" i="304"/>
  <c r="O262" i="304"/>
  <c r="Q262" i="304"/>
  <c r="O263" i="304"/>
  <c r="Q263" i="304"/>
  <c r="O264" i="304"/>
  <c r="Q264" i="304"/>
  <c r="O265" i="304"/>
  <c r="Q265" i="304"/>
  <c r="O266" i="304"/>
  <c r="Q266" i="304"/>
  <c r="O267" i="304"/>
  <c r="Q267" i="304"/>
  <c r="O268" i="304"/>
  <c r="Q268" i="304"/>
  <c r="O269" i="304"/>
  <c r="Q269" i="304"/>
  <c r="O270" i="304"/>
  <c r="Q270" i="304"/>
  <c r="O271" i="304"/>
  <c r="Q271" i="304"/>
  <c r="O272" i="304"/>
  <c r="Q272" i="304"/>
  <c r="O273" i="304"/>
  <c r="Q273" i="304"/>
  <c r="O274" i="304"/>
  <c r="Q274" i="304"/>
  <c r="O275" i="304"/>
  <c r="Q275" i="304"/>
  <c r="O276" i="304"/>
  <c r="Q276" i="304"/>
  <c r="O277" i="304"/>
  <c r="Q277" i="304"/>
  <c r="O278" i="304"/>
  <c r="Q278" i="304"/>
  <c r="O279" i="304"/>
  <c r="Q279" i="304"/>
  <c r="O280" i="304"/>
  <c r="Q280" i="304"/>
  <c r="O281" i="304"/>
  <c r="Q281" i="304"/>
  <c r="O282" i="304"/>
  <c r="Q282" i="304"/>
  <c r="O283" i="304"/>
  <c r="Q283" i="304"/>
  <c r="O284" i="304"/>
  <c r="Q284" i="304"/>
  <c r="O285" i="304"/>
  <c r="Q285" i="304"/>
  <c r="O286" i="304"/>
  <c r="Q286" i="304"/>
  <c r="O287" i="304"/>
  <c r="Q287" i="304"/>
  <c r="O288" i="304"/>
  <c r="Q288" i="304"/>
  <c r="O289" i="304"/>
  <c r="Q289" i="304"/>
  <c r="O290" i="304"/>
  <c r="Q290" i="304"/>
  <c r="O291" i="304"/>
  <c r="Q291" i="304"/>
  <c r="O292" i="304"/>
  <c r="Q292" i="304"/>
  <c r="O293" i="304"/>
  <c r="Q293" i="304"/>
  <c r="O294" i="304"/>
  <c r="Q294" i="304"/>
  <c r="O295" i="304"/>
  <c r="Q295" i="304"/>
  <c r="O296" i="304"/>
  <c r="Q296" i="304"/>
  <c r="O297" i="304"/>
  <c r="Q297" i="304"/>
  <c r="O298" i="304"/>
  <c r="Q298" i="304"/>
  <c r="O299" i="304"/>
  <c r="Q299" i="304"/>
  <c r="O300" i="304"/>
  <c r="Q300" i="304"/>
  <c r="O301" i="304"/>
  <c r="Q301" i="304"/>
  <c r="O302" i="304"/>
  <c r="Q302" i="304"/>
  <c r="O303" i="304"/>
  <c r="Q303" i="304"/>
  <c r="O304" i="304"/>
  <c r="Q304" i="304"/>
  <c r="O305" i="304"/>
  <c r="Q305" i="304"/>
  <c r="O306" i="304"/>
  <c r="Q306" i="304"/>
  <c r="O307" i="304"/>
  <c r="Q307" i="304"/>
  <c r="O308" i="304"/>
  <c r="Q308" i="304"/>
  <c r="O309" i="304"/>
  <c r="Q309" i="304"/>
  <c r="O310" i="304"/>
  <c r="Q310" i="304"/>
  <c r="O311" i="304"/>
  <c r="Q311" i="304"/>
  <c r="O312" i="304"/>
  <c r="Q312" i="304"/>
  <c r="O313" i="304"/>
  <c r="Q313" i="304"/>
  <c r="O314" i="304"/>
  <c r="Q314" i="304"/>
  <c r="O315" i="304"/>
  <c r="Q315" i="304"/>
  <c r="O316" i="304"/>
  <c r="Q316" i="304"/>
  <c r="O317" i="304"/>
  <c r="Q317" i="304"/>
  <c r="O318" i="304"/>
  <c r="Q318" i="304"/>
  <c r="O319" i="304"/>
  <c r="Q319" i="304"/>
  <c r="O320" i="304"/>
  <c r="Q320" i="304"/>
  <c r="O321" i="304"/>
  <c r="Q321" i="304"/>
  <c r="O322" i="304"/>
  <c r="Q322" i="304"/>
  <c r="O323" i="304"/>
  <c r="Q323" i="304"/>
  <c r="O324" i="304"/>
  <c r="Q324" i="304"/>
  <c r="O325" i="304"/>
  <c r="Q325" i="304"/>
  <c r="O326" i="304"/>
  <c r="Q326" i="304"/>
  <c r="O327" i="304"/>
  <c r="Q327" i="304"/>
  <c r="O328" i="304"/>
  <c r="Q328" i="304"/>
  <c r="O329" i="304"/>
  <c r="Q329" i="304"/>
  <c r="O330" i="304"/>
  <c r="Q330" i="304"/>
  <c r="O331" i="304"/>
  <c r="Q331" i="304"/>
  <c r="O332" i="304"/>
  <c r="Q332" i="304"/>
  <c r="O333" i="304"/>
  <c r="Q333" i="304"/>
  <c r="O334" i="304"/>
  <c r="Q334" i="304"/>
  <c r="O335" i="304"/>
  <c r="Q335" i="304"/>
  <c r="O336" i="304"/>
  <c r="Q336" i="304"/>
  <c r="O337" i="304"/>
  <c r="Q337" i="304"/>
  <c r="O338" i="304"/>
  <c r="Q338" i="304"/>
  <c r="O339" i="304"/>
  <c r="Q339" i="304"/>
  <c r="O340" i="304"/>
  <c r="Q340" i="304"/>
  <c r="O341" i="304"/>
  <c r="Q341" i="304"/>
  <c r="O342" i="304"/>
  <c r="Q342" i="304"/>
  <c r="O343" i="304"/>
  <c r="Q343" i="304"/>
  <c r="O344" i="304"/>
  <c r="Q344" i="304"/>
  <c r="O345" i="304"/>
  <c r="Q345" i="304"/>
  <c r="O346" i="304"/>
  <c r="Q346" i="304"/>
  <c r="O347" i="304"/>
  <c r="Q347" i="304"/>
  <c r="O348" i="304"/>
  <c r="Q348" i="304"/>
  <c r="O349" i="304"/>
  <c r="Q349" i="304"/>
  <c r="O350" i="304"/>
  <c r="Q350" i="304"/>
  <c r="O351" i="304"/>
  <c r="Q351" i="304"/>
  <c r="O352" i="304"/>
  <c r="Q352" i="304"/>
  <c r="O353" i="304"/>
  <c r="Q353" i="304"/>
  <c r="O354" i="304"/>
  <c r="Q354" i="304"/>
  <c r="O355" i="304"/>
  <c r="Q355" i="304"/>
  <c r="O356" i="304"/>
  <c r="Q356" i="304"/>
  <c r="O357" i="304"/>
  <c r="Q357" i="304"/>
  <c r="O358" i="304"/>
  <c r="Q358" i="304"/>
  <c r="O359" i="304"/>
  <c r="Q359" i="304"/>
  <c r="O360" i="304"/>
  <c r="Q360" i="304"/>
  <c r="O361" i="304"/>
  <c r="Q361" i="304"/>
  <c r="O362" i="304"/>
  <c r="Q362" i="304"/>
  <c r="O363" i="304"/>
  <c r="Q363" i="304"/>
  <c r="O364" i="304"/>
  <c r="Q364" i="304"/>
  <c r="O365" i="304"/>
  <c r="Q365" i="304"/>
  <c r="O366" i="304"/>
  <c r="Q366" i="304"/>
  <c r="O367" i="304"/>
  <c r="Q367" i="304"/>
  <c r="O368" i="304"/>
  <c r="Q368" i="304"/>
  <c r="O369" i="304"/>
  <c r="Q369" i="304"/>
  <c r="O370" i="304"/>
  <c r="Q370" i="304"/>
  <c r="O371" i="304"/>
  <c r="Q371" i="304"/>
  <c r="O372" i="304"/>
  <c r="Q372" i="304"/>
  <c r="O373" i="304"/>
  <c r="Q373" i="304"/>
  <c r="O374" i="304"/>
  <c r="Q374" i="304"/>
  <c r="O375" i="304"/>
  <c r="Q375" i="304"/>
  <c r="O376" i="304"/>
  <c r="Q376" i="304"/>
  <c r="O377" i="304"/>
  <c r="Q377" i="304"/>
  <c r="O378" i="304"/>
  <c r="Q378" i="304"/>
  <c r="O379" i="304"/>
  <c r="Q379" i="304"/>
  <c r="O380" i="304"/>
  <c r="Q380" i="304"/>
  <c r="O381" i="304"/>
  <c r="Q381" i="304"/>
  <c r="O382" i="304"/>
  <c r="Q382" i="304"/>
  <c r="O383" i="304"/>
  <c r="Q383" i="304"/>
  <c r="O384" i="304"/>
  <c r="Q384" i="304"/>
  <c r="O385" i="304"/>
  <c r="Q385" i="304"/>
  <c r="O386" i="304"/>
  <c r="Q386" i="304"/>
  <c r="O387" i="304"/>
  <c r="Q387" i="304"/>
  <c r="O388" i="304"/>
  <c r="Q388" i="304"/>
  <c r="O389" i="304"/>
  <c r="Q389" i="304"/>
  <c r="O390" i="304"/>
  <c r="Q390" i="304"/>
  <c r="O391" i="304"/>
  <c r="Q391" i="304"/>
  <c r="O392" i="304"/>
  <c r="Q392" i="304"/>
  <c r="O393" i="304"/>
  <c r="Q393" i="304"/>
  <c r="O394" i="304"/>
  <c r="Q394" i="304"/>
  <c r="O395" i="304"/>
  <c r="Q395" i="304"/>
  <c r="O396" i="304"/>
  <c r="Q396" i="304"/>
  <c r="O397" i="304"/>
  <c r="Q397" i="304"/>
  <c r="O398" i="304"/>
  <c r="Q398" i="304"/>
  <c r="O399" i="304"/>
  <c r="Q399" i="304"/>
  <c r="O400" i="304"/>
  <c r="Q400" i="304"/>
  <c r="O401" i="304"/>
  <c r="Q401" i="304"/>
  <c r="O402" i="304"/>
  <c r="Q402" i="304"/>
  <c r="O403" i="304"/>
  <c r="Q403" i="304"/>
  <c r="O404" i="304"/>
  <c r="Q404" i="304"/>
  <c r="O405" i="304"/>
  <c r="Q405" i="304"/>
  <c r="O406" i="304"/>
  <c r="Q406" i="304"/>
  <c r="O407" i="304"/>
  <c r="Q407" i="304"/>
  <c r="O408" i="304"/>
  <c r="Q408" i="304"/>
  <c r="O409" i="304"/>
  <c r="Q409" i="304"/>
  <c r="O410" i="304"/>
  <c r="Q410" i="304"/>
  <c r="O411" i="304"/>
  <c r="Q411" i="304"/>
  <c r="O412" i="304"/>
  <c r="Q412" i="304"/>
  <c r="O413" i="304"/>
  <c r="Q413" i="304"/>
  <c r="O414" i="304"/>
  <c r="Q414" i="304"/>
  <c r="O415" i="304"/>
  <c r="Q415" i="304"/>
  <c r="O416" i="304"/>
  <c r="Q416" i="304"/>
  <c r="O417" i="304"/>
  <c r="Q417" i="304"/>
  <c r="O418" i="304"/>
  <c r="Q418" i="304"/>
  <c r="O419" i="304"/>
  <c r="Q419" i="304"/>
  <c r="O420" i="304"/>
  <c r="Q420" i="304"/>
  <c r="O421" i="304"/>
  <c r="Q421" i="304"/>
  <c r="O422" i="304"/>
  <c r="Q422" i="304"/>
  <c r="O423" i="304"/>
  <c r="Q423" i="304"/>
  <c r="O424" i="304"/>
  <c r="Q424" i="304"/>
  <c r="O425" i="304"/>
  <c r="Q425" i="304"/>
  <c r="O426" i="304"/>
  <c r="Q426" i="304"/>
  <c r="O427" i="304"/>
  <c r="Q427" i="304"/>
  <c r="O428" i="304"/>
  <c r="Q428" i="304"/>
  <c r="O429" i="304"/>
  <c r="Q429" i="304"/>
  <c r="O430" i="304"/>
  <c r="Q430" i="304"/>
  <c r="O431" i="304"/>
  <c r="Q431" i="304"/>
  <c r="O432" i="304"/>
  <c r="Q432" i="304"/>
  <c r="O433" i="304"/>
  <c r="Q433" i="304"/>
  <c r="O434" i="304"/>
  <c r="Q434" i="304"/>
  <c r="O435" i="304"/>
  <c r="Q435" i="304"/>
  <c r="O436" i="304"/>
  <c r="Q436" i="304"/>
  <c r="O437" i="304"/>
  <c r="Q437" i="304"/>
  <c r="O438" i="304"/>
  <c r="Q438" i="304"/>
  <c r="O439" i="304"/>
  <c r="Q439" i="304"/>
  <c r="O440" i="304"/>
  <c r="Q440" i="304"/>
  <c r="O441" i="304"/>
  <c r="Q441" i="304"/>
  <c r="O442" i="304"/>
  <c r="Q442" i="304"/>
  <c r="O443" i="304"/>
  <c r="Q443" i="304"/>
  <c r="O444" i="304"/>
  <c r="Q444" i="304"/>
  <c r="O445" i="304"/>
  <c r="Q445" i="304"/>
  <c r="O446" i="304"/>
  <c r="Q446" i="304"/>
  <c r="O447" i="304"/>
  <c r="Q447" i="304"/>
  <c r="O448" i="304"/>
  <c r="Q448" i="304"/>
  <c r="O449" i="304"/>
  <c r="Q449" i="304"/>
  <c r="O450" i="304"/>
  <c r="Q450" i="304"/>
  <c r="O451" i="304"/>
  <c r="Q451" i="304"/>
  <c r="O452" i="304"/>
  <c r="Q452" i="304"/>
  <c r="O453" i="304"/>
  <c r="Q453" i="304"/>
  <c r="O454" i="304"/>
  <c r="Q454" i="304"/>
  <c r="O455" i="304"/>
  <c r="Q455" i="304"/>
  <c r="O456" i="304"/>
  <c r="Q456" i="304"/>
  <c r="O457" i="304"/>
  <c r="Q457" i="304"/>
  <c r="O458" i="304"/>
  <c r="Q458" i="304"/>
  <c r="O459" i="304"/>
  <c r="Q459" i="304"/>
  <c r="O460" i="304"/>
  <c r="Q460" i="304"/>
  <c r="O461" i="304"/>
  <c r="Q461" i="304"/>
  <c r="O462" i="304"/>
  <c r="Q462" i="304"/>
  <c r="O463" i="304"/>
  <c r="Q463" i="304"/>
  <c r="O464" i="304"/>
  <c r="Q464" i="304"/>
  <c r="O465" i="304"/>
  <c r="Q465" i="304"/>
  <c r="O466" i="304"/>
  <c r="Q466" i="304"/>
  <c r="O467" i="304"/>
  <c r="Q467" i="304"/>
  <c r="O468" i="304"/>
  <c r="Q468" i="304"/>
  <c r="O469" i="304"/>
  <c r="Q469" i="304"/>
  <c r="O470" i="304"/>
  <c r="Q470" i="304"/>
  <c r="O471" i="304"/>
  <c r="Q471" i="304"/>
  <c r="O472" i="304"/>
  <c r="Q472" i="304"/>
  <c r="O473" i="304"/>
  <c r="Q473" i="304"/>
  <c r="O474" i="304"/>
  <c r="Q474" i="304"/>
  <c r="O475" i="304"/>
  <c r="Q475" i="304"/>
  <c r="O476" i="304"/>
  <c r="Q476" i="304"/>
  <c r="O477" i="304"/>
  <c r="Q477" i="304"/>
  <c r="O478" i="304"/>
  <c r="Q478" i="304"/>
  <c r="O479" i="304"/>
  <c r="Q479" i="304"/>
  <c r="O480" i="304"/>
  <c r="Q480" i="304"/>
  <c r="O481" i="304"/>
  <c r="Q481" i="304"/>
  <c r="O482" i="304"/>
  <c r="Q482" i="304"/>
  <c r="O483" i="304"/>
  <c r="Q483" i="304"/>
  <c r="O484" i="304"/>
  <c r="Q484" i="304"/>
  <c r="O485" i="304"/>
  <c r="Q485" i="304"/>
  <c r="O486" i="304"/>
  <c r="Q486" i="304"/>
  <c r="O487" i="304"/>
  <c r="Q487" i="304"/>
  <c r="O488" i="304"/>
  <c r="Q488" i="304"/>
  <c r="O489" i="304"/>
  <c r="Q489" i="304"/>
  <c r="O490" i="304"/>
  <c r="Q490" i="304"/>
  <c r="O491" i="304"/>
  <c r="Q491" i="304"/>
  <c r="O492" i="304"/>
  <c r="Q492" i="304"/>
  <c r="O493" i="304"/>
  <c r="Q493" i="304"/>
  <c r="O494" i="304"/>
  <c r="Q494" i="304"/>
  <c r="O495" i="304"/>
  <c r="Q495" i="304"/>
  <c r="O496" i="304"/>
  <c r="Q496" i="304"/>
  <c r="O497" i="304"/>
  <c r="Q497" i="304"/>
  <c r="O498" i="304"/>
  <c r="Q498" i="304"/>
  <c r="O499" i="304"/>
  <c r="Q499" i="304"/>
  <c r="O500" i="304"/>
  <c r="Q500" i="304"/>
  <c r="O501" i="304"/>
  <c r="Q501" i="304"/>
  <c r="O502" i="304"/>
  <c r="Q502" i="304"/>
  <c r="O503" i="304"/>
  <c r="Q503" i="304"/>
  <c r="O504" i="304"/>
  <c r="Q504" i="304"/>
  <c r="O505" i="304"/>
  <c r="Q505" i="304"/>
  <c r="O506" i="304"/>
  <c r="Q506" i="304"/>
  <c r="O507" i="304"/>
  <c r="Q507" i="304"/>
  <c r="O508" i="304"/>
  <c r="Q508" i="304"/>
  <c r="O509" i="304"/>
  <c r="Q509" i="304"/>
  <c r="O510" i="304"/>
  <c r="Q510" i="304"/>
  <c r="O511" i="304"/>
  <c r="Q511" i="304"/>
  <c r="O512" i="304"/>
  <c r="Q512" i="304"/>
  <c r="O513" i="304"/>
  <c r="Q513" i="304"/>
  <c r="O514" i="304"/>
  <c r="Q514" i="304"/>
  <c r="O515" i="304"/>
  <c r="Q515" i="304"/>
  <c r="O516" i="304"/>
  <c r="Q516" i="304"/>
  <c r="O517" i="304"/>
  <c r="Q517" i="304"/>
  <c r="O518" i="304"/>
  <c r="Q518" i="304"/>
  <c r="O519" i="304"/>
  <c r="Q519" i="304"/>
  <c r="O520" i="304"/>
  <c r="Q520" i="304"/>
  <c r="O521" i="304"/>
  <c r="Q521" i="304"/>
  <c r="O522" i="304"/>
  <c r="Q522" i="304"/>
  <c r="O523" i="304"/>
  <c r="Q523" i="304"/>
  <c r="O524" i="304"/>
  <c r="Q524" i="304"/>
  <c r="O525" i="304"/>
  <c r="Q525" i="304"/>
  <c r="O526" i="304"/>
  <c r="Q526" i="304"/>
  <c r="O527" i="304"/>
  <c r="Q527" i="304"/>
  <c r="O528" i="304"/>
  <c r="Q528" i="304"/>
  <c r="O529" i="304"/>
  <c r="Q529" i="304"/>
  <c r="O530" i="304"/>
  <c r="Q530" i="304"/>
  <c r="O531" i="304"/>
  <c r="Q531" i="304"/>
  <c r="O532" i="304"/>
  <c r="Q532" i="304"/>
  <c r="O533" i="304"/>
  <c r="Q533" i="304"/>
  <c r="O534" i="304"/>
  <c r="Q534" i="304"/>
  <c r="O535" i="304"/>
  <c r="Q535" i="304"/>
  <c r="O536" i="304"/>
  <c r="Q536" i="304"/>
  <c r="O537" i="304"/>
  <c r="Q537" i="304"/>
  <c r="O538" i="304"/>
  <c r="Q538" i="304"/>
  <c r="O539" i="304"/>
  <c r="Q539" i="304"/>
  <c r="O540" i="304"/>
  <c r="Q540" i="304"/>
  <c r="O541" i="304"/>
  <c r="Q541" i="304"/>
  <c r="O542" i="304"/>
  <c r="Q542" i="304"/>
  <c r="O543" i="304"/>
  <c r="Q543" i="304"/>
  <c r="O544" i="304"/>
  <c r="Q544" i="304"/>
  <c r="O545" i="304"/>
  <c r="Q545" i="304"/>
  <c r="O546" i="304"/>
  <c r="Q546" i="304"/>
  <c r="O547" i="304"/>
  <c r="Q547" i="304"/>
  <c r="O548" i="304"/>
  <c r="Q548" i="304"/>
  <c r="O549" i="304"/>
  <c r="Q549" i="304"/>
  <c r="O550" i="304"/>
  <c r="Q550" i="304"/>
  <c r="O551" i="304"/>
  <c r="Q551" i="304"/>
  <c r="O552" i="304"/>
  <c r="Q552" i="304"/>
  <c r="O553" i="304"/>
  <c r="Q553" i="304"/>
  <c r="O554" i="304"/>
  <c r="Q554" i="304"/>
  <c r="O555" i="304"/>
  <c r="Q555" i="304"/>
  <c r="O556" i="304"/>
  <c r="Q556" i="304"/>
  <c r="O557" i="304"/>
  <c r="Q557" i="304"/>
  <c r="O558" i="304"/>
  <c r="Q558" i="304"/>
  <c r="O559" i="304"/>
  <c r="Q559" i="304"/>
  <c r="O560" i="304"/>
  <c r="Q560" i="304"/>
  <c r="O561" i="304"/>
  <c r="Q561" i="304"/>
  <c r="O562" i="304"/>
  <c r="Q562" i="304"/>
  <c r="O563" i="304"/>
  <c r="Q563" i="304"/>
  <c r="O564" i="304"/>
  <c r="Q564" i="304"/>
  <c r="O565" i="304"/>
  <c r="Q565" i="304"/>
  <c r="O566" i="304"/>
  <c r="Q566" i="304"/>
  <c r="O567" i="304"/>
  <c r="Q567" i="304"/>
  <c r="O568" i="304"/>
  <c r="Q568" i="304"/>
  <c r="O569" i="304"/>
  <c r="Q569" i="304"/>
  <c r="O570" i="304"/>
  <c r="Q570" i="304"/>
  <c r="O571" i="304"/>
  <c r="Q571" i="304"/>
  <c r="O572" i="304"/>
  <c r="Q572" i="304"/>
  <c r="O573" i="304"/>
  <c r="Q573" i="304"/>
  <c r="O574" i="304"/>
  <c r="Q574" i="304"/>
  <c r="O575" i="304"/>
  <c r="Q575" i="304"/>
  <c r="O576" i="304"/>
  <c r="Q576" i="304"/>
  <c r="O577" i="304"/>
  <c r="Q577" i="304"/>
  <c r="O578" i="304"/>
  <c r="Q578" i="304"/>
  <c r="O579" i="304"/>
  <c r="Q579" i="304"/>
  <c r="O580" i="304"/>
  <c r="Q580" i="304"/>
  <c r="O581" i="304"/>
  <c r="Q581" i="304"/>
  <c r="O582" i="304"/>
  <c r="Q582" i="304"/>
  <c r="O583" i="304"/>
  <c r="Q583" i="304"/>
  <c r="O584" i="304"/>
  <c r="Q584" i="304"/>
  <c r="O585" i="304"/>
  <c r="Q585" i="304"/>
  <c r="O586" i="304"/>
  <c r="Q586" i="304"/>
  <c r="O587" i="304"/>
  <c r="Q587" i="304"/>
  <c r="O588" i="304"/>
  <c r="Q588" i="304"/>
  <c r="O589" i="304"/>
  <c r="Q589" i="304"/>
  <c r="O590" i="304"/>
  <c r="Q590" i="304"/>
  <c r="O591" i="304"/>
  <c r="Q591" i="304"/>
  <c r="O592" i="304"/>
  <c r="Q592" i="304"/>
  <c r="O593" i="304"/>
  <c r="Q593" i="304"/>
  <c r="O594" i="304"/>
  <c r="Q594" i="304"/>
  <c r="O595" i="304"/>
  <c r="Q595" i="304"/>
  <c r="O596" i="304"/>
  <c r="Q596" i="304"/>
  <c r="O597" i="304"/>
  <c r="Q597" i="304"/>
  <c r="O598" i="304"/>
  <c r="Q598" i="304"/>
  <c r="O599" i="304"/>
  <c r="Q599" i="304"/>
  <c r="O600" i="304"/>
  <c r="Q600" i="304"/>
  <c r="O601" i="304"/>
  <c r="Q601" i="304"/>
  <c r="O602" i="304"/>
  <c r="Q602" i="304"/>
  <c r="O603" i="304"/>
  <c r="Q603" i="304"/>
  <c r="O604" i="304"/>
  <c r="Q604" i="304"/>
  <c r="O605" i="304"/>
  <c r="Q605" i="304"/>
  <c r="O606" i="304"/>
  <c r="Q606" i="304"/>
  <c r="O607" i="304"/>
  <c r="Q607" i="304"/>
  <c r="O608" i="304"/>
  <c r="Q608" i="304"/>
  <c r="O609" i="304"/>
  <c r="Q609" i="304"/>
  <c r="O610" i="304"/>
  <c r="Q610" i="304"/>
  <c r="O611" i="304"/>
  <c r="Q611" i="304"/>
  <c r="O612" i="304"/>
  <c r="Q612" i="304"/>
  <c r="O613" i="304"/>
  <c r="Q613" i="304"/>
  <c r="O614" i="304"/>
  <c r="Q614" i="304"/>
  <c r="O615" i="304"/>
  <c r="Q615" i="304"/>
  <c r="O616" i="304"/>
  <c r="Q616" i="304"/>
  <c r="O617" i="304"/>
  <c r="Q617" i="304"/>
  <c r="O618" i="304"/>
  <c r="Q618" i="304"/>
  <c r="O619" i="304"/>
  <c r="Q619" i="304"/>
  <c r="O620" i="304"/>
  <c r="Q620" i="304"/>
  <c r="O621" i="304"/>
  <c r="Q621" i="304"/>
  <c r="O622" i="304"/>
  <c r="Q622" i="304"/>
  <c r="O623" i="304"/>
  <c r="Q623" i="304"/>
  <c r="O624" i="304"/>
  <c r="Q624" i="304"/>
  <c r="O625" i="304"/>
  <c r="Q625" i="304"/>
  <c r="O626" i="304"/>
  <c r="Q626" i="304"/>
  <c r="O627" i="304"/>
  <c r="Q627" i="304"/>
  <c r="O628" i="304"/>
  <c r="Q628" i="304"/>
  <c r="O629" i="304"/>
  <c r="Q629" i="304"/>
  <c r="O630" i="304"/>
  <c r="Q630" i="304"/>
  <c r="O631" i="304"/>
  <c r="Q631" i="304"/>
  <c r="O632" i="304"/>
  <c r="Q632" i="304"/>
  <c r="O633" i="304"/>
  <c r="Q633" i="304"/>
  <c r="O634" i="304"/>
  <c r="Q634" i="304"/>
  <c r="O635" i="304"/>
  <c r="Q635" i="304"/>
  <c r="O636" i="304"/>
  <c r="Q636" i="304"/>
  <c r="O637" i="304"/>
  <c r="Q637" i="304"/>
  <c r="O638" i="304"/>
  <c r="Q638" i="304"/>
  <c r="O639" i="304"/>
  <c r="Q639" i="304"/>
  <c r="O640" i="304"/>
  <c r="Q640" i="304"/>
  <c r="O641" i="304"/>
  <c r="Q641" i="304"/>
  <c r="O642" i="304"/>
  <c r="Q642" i="304"/>
  <c r="O643" i="304"/>
  <c r="Q643" i="304"/>
  <c r="O644" i="304"/>
  <c r="Q644" i="304"/>
  <c r="O645" i="304"/>
  <c r="Q645" i="304"/>
  <c r="O646" i="304"/>
  <c r="Q646" i="304"/>
  <c r="O647" i="304"/>
  <c r="Q647" i="304"/>
  <c r="O648" i="304"/>
  <c r="Q648" i="304"/>
  <c r="O649" i="304"/>
  <c r="Q649" i="304"/>
  <c r="O650" i="304"/>
  <c r="Q650" i="304"/>
  <c r="O651" i="304"/>
  <c r="Q651" i="304"/>
  <c r="O652" i="304"/>
  <c r="Q652" i="304"/>
  <c r="O653" i="304"/>
  <c r="Q653" i="304"/>
  <c r="O654" i="304"/>
  <c r="Q654" i="304"/>
  <c r="O655" i="304"/>
  <c r="Q655" i="304"/>
  <c r="O656" i="304"/>
  <c r="Q656" i="304"/>
  <c r="O657" i="304"/>
  <c r="Q657" i="304"/>
  <c r="O658" i="304"/>
  <c r="Q658" i="304"/>
  <c r="O659" i="304"/>
  <c r="Q659" i="304"/>
  <c r="O660" i="304"/>
  <c r="Q660" i="304"/>
  <c r="O661" i="304"/>
  <c r="Q661" i="304"/>
  <c r="O662" i="304"/>
  <c r="Q662" i="304"/>
  <c r="O663" i="304"/>
  <c r="Q663" i="304"/>
  <c r="O664" i="304"/>
  <c r="Q664" i="304"/>
  <c r="O665" i="304"/>
  <c r="Q665" i="304"/>
  <c r="O666" i="304"/>
  <c r="Q666" i="304"/>
  <c r="O667" i="304"/>
  <c r="Q667" i="304"/>
  <c r="O668" i="304"/>
  <c r="Q668" i="304"/>
  <c r="O669" i="304"/>
  <c r="Q669" i="304"/>
  <c r="O670" i="304"/>
  <c r="Q670" i="304"/>
  <c r="O671" i="304"/>
  <c r="Q671" i="304"/>
  <c r="O672" i="304"/>
  <c r="Q672" i="304"/>
  <c r="O673" i="304"/>
  <c r="Q673" i="304"/>
  <c r="O674" i="304"/>
  <c r="Q674" i="304"/>
  <c r="O675" i="304"/>
  <c r="Q675" i="304"/>
  <c r="O676" i="304"/>
  <c r="Q676" i="304"/>
  <c r="O677" i="304"/>
  <c r="Q677" i="304"/>
  <c r="O678" i="304"/>
  <c r="Q678" i="304"/>
  <c r="O679" i="304"/>
  <c r="Q679" i="304"/>
  <c r="O680" i="304"/>
  <c r="Q680" i="304"/>
  <c r="O681" i="304"/>
  <c r="Q681" i="304"/>
  <c r="O682" i="304"/>
  <c r="Q682" i="304"/>
  <c r="O683" i="304"/>
  <c r="Q683" i="304"/>
  <c r="O684" i="304"/>
  <c r="Q684" i="304"/>
  <c r="O685" i="304"/>
  <c r="Q685" i="304"/>
  <c r="O686" i="304"/>
  <c r="Q686" i="304"/>
  <c r="O687" i="304"/>
  <c r="Q687" i="304"/>
  <c r="O688" i="304"/>
  <c r="Q688" i="304"/>
  <c r="O689" i="304"/>
  <c r="Q689" i="304"/>
  <c r="O690" i="304"/>
  <c r="Q690" i="304"/>
  <c r="O691" i="304"/>
  <c r="Q691" i="304"/>
  <c r="O692" i="304"/>
  <c r="Q692" i="304"/>
  <c r="O693" i="304"/>
  <c r="Q693" i="304"/>
  <c r="O694" i="304"/>
  <c r="Q694" i="304"/>
  <c r="O695" i="304"/>
  <c r="Q695" i="304"/>
  <c r="O696" i="304"/>
  <c r="Q696" i="304"/>
  <c r="O697" i="304"/>
  <c r="Q697" i="304"/>
  <c r="O698" i="304"/>
  <c r="Q698" i="304"/>
  <c r="O699" i="304"/>
  <c r="Q699" i="304"/>
  <c r="O700" i="304"/>
  <c r="Q700" i="304"/>
  <c r="O701" i="304"/>
  <c r="Q701" i="304"/>
  <c r="O702" i="304"/>
  <c r="Q702" i="304"/>
  <c r="O703" i="304"/>
  <c r="Q703" i="304"/>
  <c r="O704" i="304"/>
  <c r="Q704" i="304"/>
  <c r="O705" i="304"/>
  <c r="Q705" i="304"/>
  <c r="O706" i="304"/>
  <c r="Q706" i="304"/>
  <c r="O707" i="304"/>
  <c r="Q707" i="304"/>
  <c r="O708" i="304"/>
  <c r="Q708" i="304"/>
  <c r="O709" i="304"/>
  <c r="Q709" i="304"/>
  <c r="O710" i="304"/>
  <c r="Q710" i="304"/>
  <c r="O711" i="304"/>
  <c r="Q711" i="304"/>
  <c r="O712" i="304"/>
  <c r="Q712" i="304"/>
  <c r="O713" i="304"/>
  <c r="Q713" i="304"/>
  <c r="O714" i="304"/>
  <c r="Q714" i="304"/>
  <c r="O715" i="304"/>
  <c r="Q715" i="304"/>
  <c r="O716" i="304"/>
  <c r="Q716" i="304"/>
  <c r="O717" i="304"/>
  <c r="Q717" i="304"/>
  <c r="O718" i="304"/>
  <c r="Q718" i="304"/>
  <c r="O719" i="304"/>
  <c r="Q719" i="304"/>
  <c r="O720" i="304"/>
  <c r="Q720" i="304"/>
  <c r="O721" i="304"/>
  <c r="Q721" i="304"/>
  <c r="O722" i="304"/>
  <c r="Q722" i="304"/>
  <c r="O723" i="304"/>
  <c r="Q723" i="304"/>
  <c r="O724" i="304"/>
  <c r="Q724" i="304"/>
  <c r="O725" i="304"/>
  <c r="Q725" i="304"/>
  <c r="O726" i="304"/>
  <c r="Q726" i="304"/>
  <c r="O727" i="304"/>
  <c r="Q727" i="304"/>
  <c r="O728" i="304"/>
  <c r="Q728" i="304"/>
  <c r="O729" i="304"/>
  <c r="Q729" i="304"/>
  <c r="O730" i="304"/>
  <c r="Q730" i="304"/>
  <c r="O731" i="304"/>
  <c r="Q731" i="304"/>
  <c r="O732" i="304"/>
  <c r="Q732" i="304"/>
  <c r="O733" i="304"/>
  <c r="Q733" i="304"/>
  <c r="O734" i="304"/>
  <c r="Q734" i="304"/>
  <c r="O735" i="304"/>
  <c r="Q735" i="304"/>
  <c r="O736" i="304"/>
  <c r="Q736" i="304"/>
  <c r="O737" i="304"/>
  <c r="Q737" i="304"/>
  <c r="O738" i="304"/>
  <c r="Q738" i="304"/>
  <c r="O739" i="304"/>
  <c r="Q739" i="304"/>
  <c r="O740" i="304"/>
  <c r="Q740" i="304"/>
  <c r="O741" i="304"/>
  <c r="Q741" i="304"/>
  <c r="O742" i="304"/>
  <c r="Q742" i="304"/>
  <c r="O743" i="304"/>
  <c r="Q743" i="304"/>
  <c r="O744" i="304"/>
  <c r="Q744" i="304"/>
  <c r="O745" i="304"/>
  <c r="Q745" i="304"/>
  <c r="O746" i="304"/>
  <c r="Q746" i="304"/>
  <c r="O747" i="304"/>
  <c r="Q747" i="304"/>
  <c r="O748" i="304"/>
  <c r="Q748" i="304"/>
  <c r="O749" i="304"/>
  <c r="Q749" i="304"/>
  <c r="O750" i="304"/>
  <c r="Q750" i="304"/>
  <c r="O751" i="304"/>
  <c r="Q751" i="304"/>
  <c r="O752" i="304"/>
  <c r="Q752" i="304"/>
  <c r="O753" i="304"/>
  <c r="Q753" i="304"/>
  <c r="O754" i="304"/>
  <c r="Q754" i="304"/>
  <c r="O755" i="304"/>
  <c r="Q755" i="304"/>
  <c r="O756" i="304"/>
  <c r="Q756" i="304"/>
  <c r="O757" i="304"/>
  <c r="Q757" i="304"/>
  <c r="O758" i="304"/>
  <c r="Q758" i="304"/>
  <c r="O759" i="304"/>
  <c r="Q759" i="304"/>
  <c r="O760" i="304"/>
  <c r="Q760" i="304"/>
  <c r="O761" i="304"/>
  <c r="Q761" i="304"/>
  <c r="O762" i="304"/>
  <c r="Q762" i="304"/>
  <c r="O763" i="304"/>
  <c r="Q763" i="304"/>
  <c r="O764" i="304"/>
  <c r="Q764" i="304"/>
  <c r="O765" i="304"/>
  <c r="Q765" i="304"/>
  <c r="O766" i="304"/>
  <c r="Q766" i="304"/>
  <c r="O767" i="304"/>
  <c r="Q767" i="304"/>
  <c r="O768" i="304"/>
  <c r="Q768" i="304"/>
  <c r="O769" i="304"/>
  <c r="Q769" i="304"/>
  <c r="O770" i="304"/>
  <c r="Q770" i="304"/>
  <c r="O771" i="304"/>
  <c r="Q771" i="304"/>
  <c r="O772" i="304"/>
  <c r="Q772" i="304"/>
  <c r="O773" i="304"/>
  <c r="Q773" i="304"/>
  <c r="O774" i="304"/>
  <c r="Q774" i="304"/>
  <c r="O775" i="304"/>
  <c r="Q775" i="304"/>
  <c r="O776" i="304"/>
  <c r="Q776" i="304"/>
  <c r="O777" i="304"/>
  <c r="Q777" i="304"/>
  <c r="O778" i="304"/>
  <c r="Q778" i="304"/>
  <c r="O779" i="304"/>
  <c r="Q779" i="304"/>
  <c r="O780" i="304"/>
  <c r="Q780" i="304"/>
  <c r="O781" i="304"/>
  <c r="Q781" i="304"/>
  <c r="O782" i="304"/>
  <c r="Q782" i="304"/>
  <c r="O783" i="304"/>
  <c r="Q783" i="304"/>
  <c r="O784" i="304"/>
  <c r="Q784" i="304"/>
  <c r="O785" i="304"/>
  <c r="Q785" i="304"/>
  <c r="O786" i="304"/>
  <c r="Q786" i="304"/>
  <c r="O787" i="304"/>
  <c r="Q787" i="304"/>
  <c r="O788" i="304"/>
  <c r="Q788" i="304"/>
  <c r="O789" i="304"/>
  <c r="Q789" i="304"/>
  <c r="O790" i="304"/>
  <c r="Q790" i="304"/>
  <c r="O791" i="304"/>
  <c r="Q791" i="304"/>
  <c r="O792" i="304"/>
  <c r="Q792" i="304"/>
  <c r="O793" i="304"/>
  <c r="Q793" i="304"/>
  <c r="O794" i="304"/>
  <c r="Q794" i="304"/>
  <c r="O795" i="304"/>
  <c r="Q795" i="304"/>
  <c r="O796" i="304"/>
  <c r="Q796" i="304"/>
  <c r="O797" i="304"/>
  <c r="Q797" i="304"/>
  <c r="O798" i="304"/>
  <c r="Q798" i="304"/>
  <c r="O799" i="304"/>
  <c r="Q799" i="304"/>
  <c r="O800" i="304"/>
  <c r="Q800" i="304"/>
  <c r="O801" i="304"/>
  <c r="Q801" i="304"/>
  <c r="O802" i="304"/>
  <c r="Q802" i="304"/>
  <c r="O803" i="304"/>
  <c r="Q803" i="304"/>
  <c r="O804" i="304"/>
  <c r="Q804" i="304"/>
  <c r="O805" i="304"/>
  <c r="Q805" i="304"/>
  <c r="O806" i="304"/>
  <c r="Q806" i="304"/>
  <c r="O807" i="304"/>
  <c r="Q807" i="304"/>
  <c r="O808" i="304"/>
  <c r="Q808" i="304"/>
  <c r="O809" i="304"/>
  <c r="Q809" i="304"/>
  <c r="O810" i="304"/>
  <c r="Q810" i="304"/>
  <c r="O811" i="304"/>
  <c r="Q811" i="304"/>
  <c r="O812" i="304"/>
  <c r="Q812" i="304"/>
  <c r="O813" i="304"/>
  <c r="Q813" i="304"/>
  <c r="O814" i="304"/>
  <c r="Q814" i="304"/>
  <c r="O815" i="304"/>
  <c r="Q815" i="304"/>
  <c r="O816" i="304"/>
  <c r="Q816" i="304"/>
  <c r="O817" i="304"/>
  <c r="Q817" i="304"/>
  <c r="O818" i="304"/>
  <c r="Q818" i="304"/>
  <c r="O819" i="304"/>
  <c r="Q819" i="304"/>
  <c r="O820" i="304"/>
  <c r="Q820" i="304"/>
  <c r="O821" i="304"/>
  <c r="Q821" i="304"/>
  <c r="O822" i="304"/>
  <c r="Q822" i="304"/>
  <c r="O823" i="304"/>
  <c r="Q823" i="304"/>
  <c r="O824" i="304"/>
  <c r="Q824" i="304"/>
  <c r="O825" i="304"/>
  <c r="Q825" i="304"/>
  <c r="O826" i="304"/>
  <c r="Q826" i="304"/>
  <c r="O827" i="304"/>
  <c r="Q827" i="304"/>
  <c r="O828" i="304"/>
  <c r="Q828" i="304"/>
  <c r="O829" i="304"/>
  <c r="Q829" i="304"/>
  <c r="O830" i="304"/>
  <c r="Q830" i="304"/>
  <c r="O831" i="304"/>
  <c r="Q831" i="304"/>
  <c r="O832" i="304"/>
  <c r="Q832" i="304"/>
  <c r="O833" i="304"/>
  <c r="Q833" i="304"/>
  <c r="O834" i="304"/>
  <c r="Q834" i="304"/>
  <c r="O835" i="304"/>
  <c r="Q835" i="304"/>
  <c r="O836" i="304"/>
  <c r="Q836" i="304"/>
  <c r="O837" i="304"/>
  <c r="Q837" i="304"/>
  <c r="O838" i="304"/>
  <c r="Q838" i="304"/>
  <c r="O839" i="304"/>
  <c r="Q839" i="304"/>
  <c r="O840" i="304"/>
  <c r="Q840" i="304"/>
  <c r="O841" i="304"/>
  <c r="Q841" i="304"/>
  <c r="O842" i="304"/>
  <c r="Q842" i="304"/>
  <c r="O843" i="304"/>
  <c r="Q843" i="304"/>
  <c r="O844" i="304"/>
  <c r="Q844" i="304"/>
  <c r="O845" i="304"/>
  <c r="Q845" i="304"/>
  <c r="O846" i="304"/>
  <c r="Q846" i="304"/>
  <c r="O847" i="304"/>
  <c r="Q847" i="304"/>
  <c r="O848" i="304"/>
  <c r="Q848" i="304"/>
  <c r="O849" i="304"/>
  <c r="Q849" i="304"/>
  <c r="O850" i="304"/>
  <c r="Q850" i="304"/>
  <c r="O851" i="304"/>
  <c r="Q851" i="304"/>
  <c r="O852" i="304"/>
  <c r="Q852" i="304"/>
  <c r="O853" i="304"/>
  <c r="Q853" i="304"/>
  <c r="O854" i="304"/>
  <c r="Q854" i="304"/>
  <c r="O855" i="304"/>
  <c r="Q855" i="304"/>
  <c r="O856" i="304"/>
  <c r="Q856" i="304"/>
  <c r="O857" i="304"/>
  <c r="Q857" i="304"/>
  <c r="O858" i="304"/>
  <c r="Q858" i="304"/>
  <c r="O859" i="304"/>
  <c r="Q859" i="304"/>
  <c r="O860" i="304"/>
  <c r="Q860" i="304"/>
  <c r="O861" i="304"/>
  <c r="Q861" i="304"/>
  <c r="O862" i="304"/>
  <c r="Q862" i="304"/>
  <c r="O863" i="304"/>
  <c r="Q863" i="304"/>
  <c r="O864" i="304"/>
  <c r="Q864" i="304"/>
  <c r="O865" i="304"/>
  <c r="Q865" i="304"/>
  <c r="O866" i="304"/>
  <c r="Q866" i="304"/>
  <c r="O867" i="304"/>
  <c r="Q867" i="304"/>
  <c r="O868" i="304"/>
  <c r="Q868" i="304"/>
  <c r="O869" i="304"/>
  <c r="Q869" i="304"/>
  <c r="O870" i="304"/>
  <c r="Q870" i="304"/>
  <c r="O871" i="304"/>
  <c r="Q871" i="304"/>
  <c r="O872" i="304"/>
  <c r="Q872" i="304"/>
  <c r="O873" i="304"/>
  <c r="Q873" i="304"/>
  <c r="O874" i="304"/>
  <c r="Q874" i="304"/>
  <c r="O875" i="304"/>
  <c r="Q875" i="304"/>
  <c r="O876" i="304"/>
  <c r="Q876" i="304"/>
  <c r="O877" i="304"/>
  <c r="Q877" i="304"/>
  <c r="O878" i="304"/>
  <c r="Q878" i="304"/>
  <c r="O879" i="304"/>
  <c r="Q879" i="304"/>
  <c r="O880" i="304"/>
  <c r="Q880" i="304"/>
  <c r="O881" i="304"/>
  <c r="Q881" i="304"/>
  <c r="O882" i="304"/>
  <c r="Q882" i="304"/>
  <c r="O883" i="304"/>
  <c r="Q883" i="304"/>
  <c r="O884" i="304"/>
  <c r="Q884" i="304"/>
  <c r="O885" i="304"/>
  <c r="Q885" i="304"/>
  <c r="O886" i="304"/>
  <c r="Q886" i="304"/>
  <c r="O887" i="304"/>
  <c r="Q887" i="304"/>
  <c r="O888" i="304"/>
  <c r="Q888" i="304"/>
  <c r="O889" i="304"/>
  <c r="Q889" i="304"/>
  <c r="F9" i="61" l="1"/>
  <c r="AB9" i="61"/>
  <c r="AB26" i="61" s="1"/>
  <c r="T9" i="61"/>
  <c r="T26" i="61" s="1"/>
  <c r="L9" i="61"/>
  <c r="L26" i="61" s="1"/>
  <c r="K9" i="61"/>
  <c r="K26" i="61" s="1"/>
  <c r="Z9" i="61"/>
  <c r="Z26" i="61" s="1"/>
  <c r="J9" i="61"/>
  <c r="J26" i="61" s="1"/>
  <c r="AC9" i="61"/>
  <c r="AC26" i="61" s="1"/>
  <c r="AI9" i="61"/>
  <c r="AI26" i="61" s="1"/>
  <c r="AA9" i="61"/>
  <c r="AA26" i="61" s="1"/>
  <c r="S9" i="61"/>
  <c r="S26" i="61" s="1"/>
  <c r="AH9" i="61"/>
  <c r="AH26" i="61" s="1"/>
  <c r="R9" i="61"/>
  <c r="R26" i="61" s="1"/>
  <c r="AG9" i="61"/>
  <c r="AG26" i="61" s="1"/>
  <c r="Y9" i="61"/>
  <c r="Y26" i="61" s="1"/>
  <c r="Q9" i="61"/>
  <c r="Q26" i="61" s="1"/>
  <c r="I9" i="61"/>
  <c r="I26" i="61" s="1"/>
  <c r="X9" i="61"/>
  <c r="X26" i="61" s="1"/>
  <c r="H9" i="61"/>
  <c r="H26" i="61" s="1"/>
  <c r="G9" i="61"/>
  <c r="G26" i="61" s="1"/>
  <c r="AD9" i="61"/>
  <c r="AD26" i="61" s="1"/>
  <c r="M9" i="61"/>
  <c r="M26" i="61" s="1"/>
  <c r="AF9" i="61"/>
  <c r="AF26" i="61" s="1"/>
  <c r="P9" i="61"/>
  <c r="P26" i="61" s="1"/>
  <c r="AE9" i="61"/>
  <c r="AE26" i="61" s="1"/>
  <c r="O9" i="61"/>
  <c r="O26" i="61" s="1"/>
  <c r="V9" i="61"/>
  <c r="V26" i="61" s="1"/>
  <c r="U9" i="61"/>
  <c r="U26" i="61" s="1"/>
  <c r="W9" i="61"/>
  <c r="W26" i="61" s="1"/>
  <c r="N9" i="61"/>
  <c r="N26" i="61" s="1"/>
  <c r="F26" i="61"/>
  <c r="E26" i="61" l="1"/>
  <c r="E9" i="61"/>
  <c r="AJ9" i="61"/>
  <c r="AJ26" i="61" s="1"/>
  <c r="X45" i="61"/>
  <c r="W45" i="61"/>
  <c r="V45" i="61"/>
  <c r="U45" i="61"/>
  <c r="T45" i="61"/>
  <c r="S45" i="61"/>
  <c r="R45" i="61"/>
  <c r="Q45" i="61"/>
  <c r="P45" i="61"/>
  <c r="O45" i="61"/>
  <c r="X44" i="61"/>
  <c r="W44" i="61"/>
  <c r="V44" i="61"/>
  <c r="U44" i="61"/>
  <c r="T44" i="61"/>
  <c r="S44" i="61"/>
  <c r="R44" i="61"/>
  <c r="Q44" i="61"/>
  <c r="P44" i="61"/>
  <c r="O44" i="61"/>
  <c r="X43" i="61"/>
  <c r="W43" i="61"/>
  <c r="V43" i="61"/>
  <c r="U43" i="61"/>
  <c r="T43" i="61"/>
  <c r="S43" i="61"/>
  <c r="R43" i="61"/>
  <c r="Q43" i="61"/>
  <c r="P43" i="61"/>
  <c r="O43" i="61"/>
  <c r="X41" i="61"/>
  <c r="W41" i="61"/>
  <c r="V41" i="61"/>
  <c r="U41" i="61"/>
  <c r="T41" i="61"/>
  <c r="S41" i="61"/>
  <c r="R41" i="61"/>
  <c r="Q41" i="61"/>
  <c r="P41" i="61"/>
  <c r="O41" i="61"/>
  <c r="X39" i="61"/>
  <c r="W39" i="61"/>
  <c r="V39" i="61"/>
  <c r="U39" i="61"/>
  <c r="T39" i="61"/>
  <c r="S39" i="61"/>
  <c r="R39" i="61"/>
  <c r="Q39" i="61"/>
  <c r="P39" i="61"/>
  <c r="O39" i="61"/>
  <c r="X37" i="61"/>
  <c r="W37" i="61"/>
  <c r="V37" i="61"/>
  <c r="U37" i="61"/>
  <c r="T37" i="61"/>
  <c r="S37" i="61"/>
  <c r="R37" i="61"/>
  <c r="Q37" i="61"/>
  <c r="P37" i="61"/>
  <c r="O37" i="61"/>
  <c r="X33" i="61"/>
  <c r="W33" i="61"/>
  <c r="V33" i="61"/>
  <c r="U33" i="61"/>
  <c r="T33" i="61"/>
  <c r="S33" i="61"/>
  <c r="R33" i="61"/>
  <c r="Q33" i="61"/>
  <c r="P33" i="61"/>
  <c r="O33" i="61"/>
  <c r="X32" i="61"/>
  <c r="W32" i="61"/>
  <c r="V32" i="61"/>
  <c r="U32" i="61"/>
  <c r="T32" i="61"/>
  <c r="S32" i="61"/>
  <c r="R32" i="61"/>
  <c r="Q32" i="61"/>
  <c r="P32" i="61"/>
  <c r="O32" i="61"/>
  <c r="X31" i="61"/>
  <c r="W31" i="61"/>
  <c r="V31" i="61"/>
  <c r="U31" i="61"/>
  <c r="T31" i="61"/>
  <c r="S31" i="61"/>
  <c r="R31" i="61"/>
  <c r="Q31" i="61"/>
  <c r="P31" i="61"/>
  <c r="O31" i="61"/>
  <c r="W15" i="61"/>
  <c r="V15" i="61"/>
  <c r="U15" i="61"/>
  <c r="T15" i="61"/>
  <c r="S15" i="61"/>
  <c r="R15" i="61"/>
  <c r="Q15" i="61"/>
  <c r="P15" i="61"/>
  <c r="O15" i="61"/>
  <c r="X13" i="61"/>
  <c r="W13" i="61"/>
  <c r="V13" i="61"/>
  <c r="U13" i="61"/>
  <c r="T13" i="61"/>
  <c r="S13" i="61"/>
  <c r="R13" i="61"/>
  <c r="Q13" i="61"/>
  <c r="P13" i="61"/>
  <c r="O13" i="61"/>
  <c r="X12" i="61"/>
  <c r="W12" i="61"/>
  <c r="V12" i="61"/>
  <c r="U12" i="61"/>
  <c r="T12" i="61"/>
  <c r="S12" i="61"/>
  <c r="R12" i="61"/>
  <c r="Q12" i="61"/>
  <c r="P12" i="61"/>
  <c r="O12" i="61"/>
  <c r="X11" i="61"/>
  <c r="W11" i="61"/>
  <c r="V11" i="61"/>
  <c r="U11" i="61"/>
  <c r="T11" i="61"/>
  <c r="S11" i="61"/>
  <c r="R11" i="61"/>
  <c r="Q11" i="61"/>
  <c r="P11" i="61"/>
  <c r="O11" i="61"/>
  <c r="X10" i="61"/>
  <c r="W10" i="61"/>
  <c r="V10" i="61"/>
  <c r="U10" i="61"/>
  <c r="T10" i="61"/>
  <c r="S10" i="61"/>
  <c r="R10" i="61"/>
  <c r="Q10" i="61"/>
  <c r="P10" i="61"/>
  <c r="O10" i="61"/>
  <c r="AH12" i="61" l="1"/>
  <c r="U1118" i="140" l="1"/>
  <c r="U1117" i="140"/>
  <c r="U1116" i="140"/>
  <c r="U1115" i="140"/>
  <c r="U1114" i="140"/>
  <c r="U1113" i="140"/>
  <c r="U1112" i="140"/>
  <c r="U1111" i="140"/>
  <c r="U1110" i="140"/>
  <c r="U1109" i="140"/>
  <c r="U1128" i="140"/>
  <c r="U1127" i="140"/>
  <c r="U1126" i="140"/>
  <c r="U1125" i="140"/>
  <c r="U1124" i="140"/>
  <c r="U1123" i="140"/>
  <c r="U1122" i="140"/>
  <c r="U1121" i="140"/>
  <c r="U1120" i="140"/>
  <c r="U1119" i="140"/>
  <c r="U1138" i="140"/>
  <c r="U1137" i="140"/>
  <c r="U1136" i="140"/>
  <c r="U1135" i="140"/>
  <c r="U1134" i="140"/>
  <c r="U1133" i="140"/>
  <c r="U1132" i="140"/>
  <c r="U1131" i="140"/>
  <c r="U1130" i="140"/>
  <c r="U1129" i="140"/>
  <c r="U1148" i="140"/>
  <c r="U1147" i="140"/>
  <c r="U1146" i="140"/>
  <c r="U1145" i="140"/>
  <c r="U1144" i="140"/>
  <c r="U1143" i="140"/>
  <c r="U1142" i="140"/>
  <c r="U1141" i="140"/>
  <c r="U1140" i="140"/>
  <c r="U1139" i="140"/>
  <c r="U1158" i="140"/>
  <c r="U1157" i="140"/>
  <c r="U1156" i="140"/>
  <c r="U1155" i="140"/>
  <c r="U1154" i="140"/>
  <c r="U1153" i="140"/>
  <c r="U1152" i="140"/>
  <c r="U1151" i="140"/>
  <c r="U1150" i="140"/>
  <c r="U1149" i="140"/>
  <c r="U1168" i="140"/>
  <c r="U1167" i="140"/>
  <c r="U1166" i="140"/>
  <c r="U1165" i="140"/>
  <c r="U1164" i="140"/>
  <c r="U1163" i="140"/>
  <c r="U1162" i="140"/>
  <c r="U1161" i="140"/>
  <c r="U1160" i="140"/>
  <c r="U1159" i="140"/>
  <c r="U1178" i="140"/>
  <c r="U1177" i="140"/>
  <c r="U1176" i="140"/>
  <c r="U1175" i="140"/>
  <c r="U1174" i="140"/>
  <c r="U1173" i="140"/>
  <c r="U1172" i="140"/>
  <c r="U1171" i="140"/>
  <c r="U1170" i="140"/>
  <c r="U1169" i="140"/>
  <c r="U1188" i="140"/>
  <c r="U1187" i="140"/>
  <c r="U1186" i="140"/>
  <c r="U1185" i="140"/>
  <c r="U1184" i="140"/>
  <c r="U1183" i="140"/>
  <c r="U1182" i="140"/>
  <c r="U1181" i="140"/>
  <c r="U1180" i="140"/>
  <c r="U1179" i="140"/>
  <c r="U1198" i="140"/>
  <c r="U1197" i="140"/>
  <c r="U1196" i="140"/>
  <c r="U1195" i="140"/>
  <c r="U1194" i="140"/>
  <c r="U1193" i="140"/>
  <c r="U1192" i="140"/>
  <c r="U1191" i="140"/>
  <c r="U1190" i="140"/>
  <c r="U1189" i="140"/>
  <c r="U1208" i="140"/>
  <c r="U1207" i="140"/>
  <c r="U1206" i="140"/>
  <c r="U1205" i="140"/>
  <c r="U1204" i="140"/>
  <c r="U1203" i="140"/>
  <c r="U1202" i="140"/>
  <c r="U1201" i="140"/>
  <c r="U1200" i="140"/>
  <c r="U1199" i="140"/>
  <c r="U850" i="140"/>
  <c r="U849" i="140"/>
  <c r="U848" i="140"/>
  <c r="U847" i="140"/>
  <c r="U846" i="140"/>
  <c r="U845" i="140"/>
  <c r="U844" i="140"/>
  <c r="U843" i="140"/>
  <c r="U842" i="140"/>
  <c r="U841" i="140"/>
  <c r="U840" i="140"/>
  <c r="U839" i="140"/>
  <c r="U838" i="140"/>
  <c r="U837" i="140"/>
  <c r="U836" i="140"/>
  <c r="U835" i="140"/>
  <c r="U834" i="140"/>
  <c r="U833" i="140"/>
  <c r="U832" i="140"/>
  <c r="U831" i="140"/>
  <c r="U830" i="140"/>
  <c r="U829" i="140"/>
  <c r="U828" i="140"/>
  <c r="U827" i="140"/>
  <c r="U826" i="140"/>
  <c r="U825" i="140"/>
  <c r="U824" i="140"/>
  <c r="U823" i="140"/>
  <c r="U822" i="140"/>
  <c r="U821" i="140"/>
  <c r="U820" i="140"/>
  <c r="U819" i="140"/>
  <c r="U818" i="140"/>
  <c r="U817" i="140"/>
  <c r="U816" i="140"/>
  <c r="U815" i="140"/>
  <c r="U814" i="140"/>
  <c r="U813" i="140"/>
  <c r="U812" i="140"/>
  <c r="U811" i="140"/>
  <c r="U810" i="140"/>
  <c r="U809" i="140"/>
  <c r="U808" i="140"/>
  <c r="U807" i="140"/>
  <c r="U806" i="140"/>
  <c r="U805" i="140"/>
  <c r="U804" i="140"/>
  <c r="U803" i="140"/>
  <c r="U802" i="140"/>
  <c r="U801" i="140"/>
  <c r="U800" i="140"/>
  <c r="U799" i="140"/>
  <c r="U798" i="140"/>
  <c r="U797" i="140"/>
  <c r="U796" i="140"/>
  <c r="U795" i="140"/>
  <c r="U794" i="140"/>
  <c r="U793" i="140"/>
  <c r="U792" i="140"/>
  <c r="U791" i="140"/>
  <c r="X803" i="140" s="1"/>
  <c r="U790" i="140"/>
  <c r="U789" i="140"/>
  <c r="U788" i="140"/>
  <c r="U787" i="140"/>
  <c r="U786" i="140"/>
  <c r="U785" i="140"/>
  <c r="U784" i="140"/>
  <c r="U783" i="140"/>
  <c r="U782" i="140"/>
  <c r="U781" i="140"/>
  <c r="U780" i="140"/>
  <c r="U779" i="140"/>
  <c r="U778" i="140"/>
  <c r="U777" i="140"/>
  <c r="U776" i="140"/>
  <c r="U775" i="140"/>
  <c r="U774" i="140"/>
  <c r="U773" i="140"/>
  <c r="U772" i="140"/>
  <c r="U771" i="140"/>
  <c r="U770" i="140"/>
  <c r="U769" i="140"/>
  <c r="U768" i="140"/>
  <c r="U767" i="140"/>
  <c r="U766" i="140"/>
  <c r="U765" i="140"/>
  <c r="U764" i="140"/>
  <c r="U763" i="140"/>
  <c r="U762" i="140"/>
  <c r="U761" i="140"/>
  <c r="U760" i="140"/>
  <c r="U759" i="140"/>
  <c r="U758" i="140"/>
  <c r="U757" i="140"/>
  <c r="U756" i="140"/>
  <c r="U755" i="140"/>
  <c r="U754" i="140"/>
  <c r="U753" i="140"/>
  <c r="U752" i="140"/>
  <c r="U751" i="140"/>
  <c r="U750" i="140"/>
  <c r="U749" i="140"/>
  <c r="U748" i="140"/>
  <c r="U747" i="140"/>
  <c r="U746" i="140"/>
  <c r="U745" i="140"/>
  <c r="U744" i="140"/>
  <c r="U743" i="140"/>
  <c r="U742" i="140"/>
  <c r="U741" i="140"/>
  <c r="U740" i="140"/>
  <c r="U739" i="140"/>
  <c r="U738" i="140"/>
  <c r="U737" i="140"/>
  <c r="U736" i="140"/>
  <c r="U735" i="140"/>
  <c r="U734" i="140"/>
  <c r="U733" i="140"/>
  <c r="U732" i="140"/>
  <c r="U731" i="140"/>
  <c r="U730" i="140"/>
  <c r="U729" i="140"/>
  <c r="U728" i="140"/>
  <c r="U727" i="140"/>
  <c r="U726" i="140"/>
  <c r="U725" i="140"/>
  <c r="U724" i="140"/>
  <c r="U723" i="140"/>
  <c r="U722" i="140"/>
  <c r="U721" i="140"/>
  <c r="U720" i="140"/>
  <c r="U719" i="140"/>
  <c r="U718" i="140"/>
  <c r="U717" i="140"/>
  <c r="U716" i="140"/>
  <c r="U715" i="140"/>
  <c r="U714" i="140"/>
  <c r="U713" i="140"/>
  <c r="U712" i="140"/>
  <c r="U711" i="140"/>
  <c r="U710" i="140"/>
  <c r="U709" i="140"/>
  <c r="U708" i="140"/>
  <c r="U707" i="140"/>
  <c r="U706" i="140"/>
  <c r="U705" i="140"/>
  <c r="U704" i="140"/>
  <c r="U703" i="140"/>
  <c r="U702" i="140"/>
  <c r="U701" i="140"/>
  <c r="U700" i="140"/>
  <c r="U699" i="140"/>
  <c r="U698" i="140"/>
  <c r="U697" i="140"/>
  <c r="U696" i="140"/>
  <c r="U695" i="140"/>
  <c r="U694" i="140"/>
  <c r="U693" i="140"/>
  <c r="U692" i="140"/>
  <c r="U691" i="140"/>
  <c r="U690" i="140"/>
  <c r="U689" i="140"/>
  <c r="U688" i="140"/>
  <c r="U687" i="140"/>
  <c r="U686" i="140"/>
  <c r="U685" i="140"/>
  <c r="U684" i="140"/>
  <c r="U683" i="140"/>
  <c r="U682" i="140"/>
  <c r="U681" i="140"/>
  <c r="U680" i="140"/>
  <c r="U679" i="140"/>
  <c r="U678" i="140"/>
  <c r="U677" i="140"/>
  <c r="U676" i="140"/>
  <c r="U675" i="140"/>
  <c r="U674" i="140"/>
  <c r="U673" i="140"/>
  <c r="U672" i="140"/>
  <c r="U671" i="140"/>
  <c r="X683" i="140" s="1"/>
  <c r="U670" i="140"/>
  <c r="U669" i="140"/>
  <c r="U668" i="140"/>
  <c r="U667" i="140"/>
  <c r="U666" i="140"/>
  <c r="U665" i="140"/>
  <c r="U664" i="140"/>
  <c r="U663" i="140"/>
  <c r="U662" i="140"/>
  <c r="U661" i="140"/>
  <c r="U660" i="140"/>
  <c r="U659" i="140"/>
  <c r="U658" i="140"/>
  <c r="U657" i="140"/>
  <c r="U656" i="140"/>
  <c r="U655" i="140"/>
  <c r="U654" i="140"/>
  <c r="U653" i="140"/>
  <c r="U652" i="140"/>
  <c r="U651" i="140"/>
  <c r="U650" i="140"/>
  <c r="U649" i="140"/>
  <c r="U648" i="140"/>
  <c r="U647" i="140"/>
  <c r="U646" i="140"/>
  <c r="U645" i="140"/>
  <c r="U644" i="140"/>
  <c r="U643" i="140"/>
  <c r="U642" i="140"/>
  <c r="U641" i="140"/>
  <c r="U640" i="140"/>
  <c r="U639" i="140"/>
  <c r="U638" i="140"/>
  <c r="U637" i="140"/>
  <c r="U636" i="140"/>
  <c r="U635" i="140"/>
  <c r="U634" i="140"/>
  <c r="U633" i="140"/>
  <c r="U632" i="140"/>
  <c r="U631" i="140"/>
  <c r="U630" i="140"/>
  <c r="U629" i="140"/>
  <c r="U628" i="140"/>
  <c r="U627" i="140"/>
  <c r="U626" i="140"/>
  <c r="U625" i="140"/>
  <c r="U624" i="140"/>
  <c r="U623" i="140"/>
  <c r="U622" i="140"/>
  <c r="U621" i="140"/>
  <c r="U620" i="140"/>
  <c r="U619" i="140"/>
  <c r="U618" i="140"/>
  <c r="U617" i="140"/>
  <c r="U616" i="140"/>
  <c r="U615" i="140"/>
  <c r="U614" i="140"/>
  <c r="U613" i="140"/>
  <c r="U612" i="140"/>
  <c r="U611" i="140"/>
  <c r="U610" i="140"/>
  <c r="U609" i="140"/>
  <c r="U608" i="140"/>
  <c r="U607" i="140"/>
  <c r="U606" i="140"/>
  <c r="U605" i="140"/>
  <c r="U604" i="140"/>
  <c r="U603" i="140"/>
  <c r="U602" i="140"/>
  <c r="U601" i="140"/>
  <c r="U600" i="140"/>
  <c r="U599" i="140"/>
  <c r="U598" i="140"/>
  <c r="U597" i="140"/>
  <c r="U596" i="140"/>
  <c r="U595" i="140"/>
  <c r="U594" i="140"/>
  <c r="U593" i="140"/>
  <c r="U592" i="140"/>
  <c r="U591" i="140"/>
  <c r="U590" i="140"/>
  <c r="U589" i="140"/>
  <c r="U588" i="140"/>
  <c r="U587" i="140"/>
  <c r="U586" i="140"/>
  <c r="U585" i="140"/>
  <c r="U584" i="140"/>
  <c r="U583" i="140"/>
  <c r="U582" i="140"/>
  <c r="U581" i="140"/>
  <c r="U580" i="140"/>
  <c r="U579" i="140"/>
  <c r="U578" i="140"/>
  <c r="U577" i="140"/>
  <c r="U576" i="140"/>
  <c r="U575" i="140"/>
  <c r="U574" i="140"/>
  <c r="U573" i="140"/>
  <c r="U572" i="140"/>
  <c r="U571" i="140"/>
  <c r="U570" i="140"/>
  <c r="U569" i="140"/>
  <c r="U568" i="140"/>
  <c r="U567" i="140"/>
  <c r="U566" i="140"/>
  <c r="U565" i="140"/>
  <c r="U564" i="140"/>
  <c r="U563" i="140"/>
  <c r="U562" i="140"/>
  <c r="U561" i="140"/>
  <c r="U560" i="140"/>
  <c r="U559" i="140"/>
  <c r="U558" i="140"/>
  <c r="U557" i="140"/>
  <c r="U556" i="140"/>
  <c r="U555" i="140"/>
  <c r="U554" i="140"/>
  <c r="U553" i="140"/>
  <c r="U552" i="140"/>
  <c r="U551" i="140"/>
  <c r="X563" i="140" s="1"/>
  <c r="X653" i="140" l="1"/>
  <c r="X773" i="140"/>
  <c r="X623" i="140"/>
  <c r="X743" i="140"/>
  <c r="X713" i="140"/>
  <c r="X833" i="140"/>
  <c r="X593" i="140"/>
  <c r="G43" i="61"/>
  <c r="H43" i="61"/>
  <c r="I43" i="61"/>
  <c r="J43" i="61"/>
  <c r="K43" i="61"/>
  <c r="L43" i="61"/>
  <c r="M43" i="61"/>
  <c r="N43" i="61"/>
  <c r="Y43" i="61"/>
  <c r="Z43" i="61"/>
  <c r="AA43" i="61"/>
  <c r="AB43" i="61"/>
  <c r="AC43" i="61"/>
  <c r="AD43" i="61"/>
  <c r="AE43" i="61"/>
  <c r="AF43" i="61"/>
  <c r="AG43" i="61"/>
  <c r="AH43" i="61"/>
  <c r="AI43" i="61"/>
  <c r="F44" i="61"/>
  <c r="G44" i="61"/>
  <c r="H44" i="61"/>
  <c r="I44" i="61"/>
  <c r="J44" i="61"/>
  <c r="K44" i="61"/>
  <c r="L44" i="61"/>
  <c r="M44" i="61"/>
  <c r="N44" i="61"/>
  <c r="Y44" i="61"/>
  <c r="Z44" i="61"/>
  <c r="AA44" i="61"/>
  <c r="AB44" i="61"/>
  <c r="AC44" i="61"/>
  <c r="AD44" i="61"/>
  <c r="AE44" i="61"/>
  <c r="AF44" i="61"/>
  <c r="AG44" i="61"/>
  <c r="AH44" i="61"/>
  <c r="AI44" i="61"/>
  <c r="J1255" i="140"/>
  <c r="AJ44" i="61" s="1"/>
  <c r="E44" i="61" l="1"/>
  <c r="AI11" i="61"/>
  <c r="AI12" i="61"/>
  <c r="AI13" i="61"/>
  <c r="AH11" i="61"/>
  <c r="AH13" i="61"/>
  <c r="AG11" i="61"/>
  <c r="AG12" i="61"/>
  <c r="AG13" i="61"/>
  <c r="AF11" i="61"/>
  <c r="AF12" i="61"/>
  <c r="AF13" i="61"/>
  <c r="AE11" i="61"/>
  <c r="AE12" i="61"/>
  <c r="AE13" i="61"/>
  <c r="AD11" i="61"/>
  <c r="AD12" i="61"/>
  <c r="AD13" i="61"/>
  <c r="AC11" i="61"/>
  <c r="AC12" i="61"/>
  <c r="AC13" i="61"/>
  <c r="AB11" i="61"/>
  <c r="AB12" i="61"/>
  <c r="AB13" i="61"/>
  <c r="AA11" i="61"/>
  <c r="AA12" i="61"/>
  <c r="AA13" i="61"/>
  <c r="Z11" i="61"/>
  <c r="Z12" i="61"/>
  <c r="Z13" i="61"/>
  <c r="Y11" i="61"/>
  <c r="Y12" i="61"/>
  <c r="Y13" i="61"/>
  <c r="N11" i="61"/>
  <c r="N12" i="61"/>
  <c r="N13" i="61"/>
  <c r="N15" i="61"/>
  <c r="M11" i="61"/>
  <c r="M12" i="61"/>
  <c r="M13" i="61"/>
  <c r="M15" i="61"/>
  <c r="L11" i="61"/>
  <c r="L12" i="61"/>
  <c r="L13" i="61"/>
  <c r="L15" i="61"/>
  <c r="K11" i="61"/>
  <c r="K12" i="61"/>
  <c r="K13" i="61"/>
  <c r="K15" i="61"/>
  <c r="J11" i="61"/>
  <c r="J12" i="61"/>
  <c r="J13" i="61"/>
  <c r="J15" i="61"/>
  <c r="I11" i="61"/>
  <c r="I12" i="61"/>
  <c r="I13" i="61"/>
  <c r="I15" i="61"/>
  <c r="H11" i="61"/>
  <c r="H12" i="61"/>
  <c r="H13" i="61"/>
  <c r="H15" i="61"/>
  <c r="G11" i="61"/>
  <c r="G12" i="61"/>
  <c r="G13" i="61"/>
  <c r="G15" i="61"/>
  <c r="J1244" i="140"/>
  <c r="AJ33" i="61" s="1"/>
  <c r="J1248" i="140"/>
  <c r="AJ37" i="61" s="1"/>
  <c r="J1250" i="140"/>
  <c r="AJ39" i="61" s="1"/>
  <c r="J1252" i="140"/>
  <c r="AJ41" i="61" s="1"/>
  <c r="F22" i="61"/>
  <c r="F5" i="61"/>
  <c r="F23" i="61" s="1"/>
  <c r="B913" i="140"/>
  <c r="AJ47" i="61"/>
  <c r="AI41" i="61"/>
  <c r="AH41" i="61"/>
  <c r="AG41" i="61"/>
  <c r="AF41" i="61"/>
  <c r="AE41" i="61"/>
  <c r="AD41" i="61"/>
  <c r="AC41" i="61"/>
  <c r="AB41" i="61"/>
  <c r="AA41" i="61"/>
  <c r="Z41" i="61"/>
  <c r="Y41" i="61"/>
  <c r="N41" i="61"/>
  <c r="M41" i="61"/>
  <c r="L41" i="61"/>
  <c r="K41" i="61"/>
  <c r="J41" i="61"/>
  <c r="I41" i="61"/>
  <c r="H41" i="61"/>
  <c r="G41" i="61"/>
  <c r="AI39" i="61"/>
  <c r="AH39" i="61"/>
  <c r="AG39" i="61"/>
  <c r="AF39" i="61"/>
  <c r="AE39" i="61"/>
  <c r="AD39" i="61"/>
  <c r="AC39" i="61"/>
  <c r="AB39" i="61"/>
  <c r="AA39" i="61"/>
  <c r="Z39" i="61"/>
  <c r="Y39" i="61"/>
  <c r="N39" i="61"/>
  <c r="M39" i="61"/>
  <c r="L39" i="61"/>
  <c r="K39" i="61"/>
  <c r="J39" i="61"/>
  <c r="I39" i="61"/>
  <c r="H39" i="61"/>
  <c r="G39" i="61"/>
  <c r="AI37" i="61"/>
  <c r="AH37" i="61"/>
  <c r="AG37" i="61"/>
  <c r="AF37" i="61"/>
  <c r="AE37" i="61"/>
  <c r="AD37" i="61"/>
  <c r="AC37" i="61"/>
  <c r="AB37" i="61"/>
  <c r="AA37" i="61"/>
  <c r="Z37" i="61"/>
  <c r="Y37" i="61"/>
  <c r="N37" i="61"/>
  <c r="M37" i="61"/>
  <c r="L37" i="61"/>
  <c r="K37" i="61"/>
  <c r="J37" i="61"/>
  <c r="I37" i="61"/>
  <c r="H37" i="61"/>
  <c r="G37" i="61"/>
  <c r="AI33" i="61"/>
  <c r="AH33" i="61"/>
  <c r="AG33" i="61"/>
  <c r="AF33" i="61"/>
  <c r="AE33" i="61"/>
  <c r="AD33" i="61"/>
  <c r="AC33" i="61"/>
  <c r="AB33" i="61"/>
  <c r="AA33" i="61"/>
  <c r="Z33" i="61"/>
  <c r="Y33" i="61"/>
  <c r="N33" i="61"/>
  <c r="M33" i="61"/>
  <c r="L33" i="61"/>
  <c r="K33" i="61"/>
  <c r="J33" i="61"/>
  <c r="I33" i="61"/>
  <c r="H33" i="61"/>
  <c r="G33" i="61"/>
  <c r="AI32" i="61"/>
  <c r="AH32" i="61"/>
  <c r="AG32" i="61"/>
  <c r="AF32" i="61"/>
  <c r="AE32" i="61"/>
  <c r="AD32" i="61"/>
  <c r="AC32" i="61"/>
  <c r="AB32" i="61"/>
  <c r="AA32" i="61"/>
  <c r="Z32" i="61"/>
  <c r="Y32" i="61"/>
  <c r="N32" i="61"/>
  <c r="M32" i="61"/>
  <c r="L32" i="61"/>
  <c r="K32" i="61"/>
  <c r="J32" i="61"/>
  <c r="I32" i="61"/>
  <c r="H32" i="61"/>
  <c r="AI31" i="61"/>
  <c r="AH31" i="61"/>
  <c r="AG31" i="61"/>
  <c r="AF31" i="61"/>
  <c r="AE31" i="61"/>
  <c r="AD31" i="61"/>
  <c r="AC31" i="61"/>
  <c r="AB31" i="61"/>
  <c r="AA31" i="61"/>
  <c r="Z31" i="61"/>
  <c r="Y31" i="61"/>
  <c r="N31" i="61"/>
  <c r="M31" i="61"/>
  <c r="L31" i="61"/>
  <c r="K31" i="61"/>
  <c r="J31" i="61"/>
  <c r="I31" i="61"/>
  <c r="H31" i="61"/>
  <c r="G31" i="61"/>
  <c r="F41" i="61"/>
  <c r="F39" i="61"/>
  <c r="F37" i="61"/>
  <c r="F33" i="61"/>
  <c r="F32" i="61"/>
  <c r="V1209" i="140"/>
  <c r="V1210" i="140"/>
  <c r="V1211" i="140"/>
  <c r="V1212" i="140"/>
  <c r="V1213" i="140"/>
  <c r="V1214" i="140"/>
  <c r="V1215" i="140"/>
  <c r="V1216" i="140"/>
  <c r="V1217" i="140"/>
  <c r="V1218" i="140"/>
  <c r="V1100" i="140"/>
  <c r="V1101" i="140"/>
  <c r="V1102" i="140"/>
  <c r="V1103" i="140"/>
  <c r="V1104" i="140"/>
  <c r="V1105" i="140"/>
  <c r="V1106" i="140"/>
  <c r="V1107" i="140"/>
  <c r="V1108" i="140"/>
  <c r="V1089" i="140"/>
  <c r="V1090" i="140"/>
  <c r="V1091" i="140"/>
  <c r="V1092" i="140"/>
  <c r="V1093" i="140"/>
  <c r="V1094" i="140"/>
  <c r="V1095" i="140"/>
  <c r="V1096" i="140"/>
  <c r="V1097" i="140"/>
  <c r="V1098" i="140"/>
  <c r="V1079" i="140"/>
  <c r="V1080" i="140"/>
  <c r="V1081" i="140"/>
  <c r="V1082" i="140"/>
  <c r="V1083" i="140"/>
  <c r="V1084" i="140"/>
  <c r="V1085" i="140"/>
  <c r="V1086" i="140"/>
  <c r="V1087" i="140"/>
  <c r="V1088" i="140"/>
  <c r="V1069" i="140"/>
  <c r="V1070" i="140"/>
  <c r="V1071" i="140"/>
  <c r="V1072" i="140"/>
  <c r="V1073" i="140"/>
  <c r="V1074" i="140"/>
  <c r="V1075" i="140"/>
  <c r="V1076" i="140"/>
  <c r="V1077" i="140"/>
  <c r="V1078" i="140"/>
  <c r="V1059" i="140"/>
  <c r="V1060" i="140"/>
  <c r="V1061" i="140"/>
  <c r="V1062" i="140"/>
  <c r="V1063" i="140"/>
  <c r="V1064" i="140"/>
  <c r="V1065" i="140"/>
  <c r="V1066" i="140"/>
  <c r="V1067" i="140"/>
  <c r="V1068" i="140"/>
  <c r="V1049" i="140"/>
  <c r="V1050" i="140"/>
  <c r="V1051" i="140"/>
  <c r="V1052" i="140"/>
  <c r="V1053" i="140"/>
  <c r="V1054" i="140"/>
  <c r="V1055" i="140"/>
  <c r="V1056" i="140"/>
  <c r="V1057" i="140"/>
  <c r="V1058" i="140"/>
  <c r="V1039" i="140"/>
  <c r="V1040" i="140"/>
  <c r="V1041" i="140"/>
  <c r="V1042" i="140"/>
  <c r="V1043" i="140"/>
  <c r="V1044" i="140"/>
  <c r="V1045" i="140"/>
  <c r="V1046" i="140"/>
  <c r="V1047" i="140"/>
  <c r="V1048" i="140"/>
  <c r="V1029" i="140"/>
  <c r="V1030" i="140"/>
  <c r="V1031" i="140"/>
  <c r="V1032" i="140"/>
  <c r="V1033" i="140"/>
  <c r="V1034" i="140"/>
  <c r="V1035" i="140"/>
  <c r="V1036" i="140"/>
  <c r="V1037" i="140"/>
  <c r="V1038" i="140"/>
  <c r="V1019" i="140"/>
  <c r="V1020" i="140"/>
  <c r="V1021" i="140"/>
  <c r="V1022" i="140"/>
  <c r="V1023" i="140"/>
  <c r="V1024" i="140"/>
  <c r="V1025" i="140"/>
  <c r="V1026" i="140"/>
  <c r="V1027" i="140"/>
  <c r="V1028" i="140"/>
  <c r="V1009" i="140"/>
  <c r="V1010" i="140"/>
  <c r="V1011" i="140"/>
  <c r="V1012" i="140"/>
  <c r="V1013" i="140"/>
  <c r="V1014" i="140"/>
  <c r="V1015" i="140"/>
  <c r="V1016" i="140"/>
  <c r="V1017" i="140"/>
  <c r="V1018" i="140"/>
  <c r="V999" i="140"/>
  <c r="V1000" i="140"/>
  <c r="V1001" i="140"/>
  <c r="V1002" i="140"/>
  <c r="V1003" i="140"/>
  <c r="V1004" i="140"/>
  <c r="V1005" i="140"/>
  <c r="V1006" i="140"/>
  <c r="V1007" i="140"/>
  <c r="V1008" i="140"/>
  <c r="V989" i="140"/>
  <c r="V990" i="140"/>
  <c r="V991" i="140"/>
  <c r="V992" i="140"/>
  <c r="V993" i="140"/>
  <c r="V994" i="140"/>
  <c r="V995" i="140"/>
  <c r="V996" i="140"/>
  <c r="V997" i="140"/>
  <c r="V998" i="140"/>
  <c r="V979" i="140"/>
  <c r="V980" i="140"/>
  <c r="V981" i="140"/>
  <c r="V982" i="140"/>
  <c r="V983" i="140"/>
  <c r="V984" i="140"/>
  <c r="V985" i="140"/>
  <c r="V986" i="140"/>
  <c r="V987" i="140"/>
  <c r="V988" i="140"/>
  <c r="V969" i="140"/>
  <c r="V970" i="140"/>
  <c r="V971" i="140"/>
  <c r="V972" i="140"/>
  <c r="V973" i="140"/>
  <c r="V974" i="140"/>
  <c r="V975" i="140"/>
  <c r="V976" i="140"/>
  <c r="V977" i="140"/>
  <c r="V978" i="140"/>
  <c r="V959" i="140"/>
  <c r="V960" i="140"/>
  <c r="V961" i="140"/>
  <c r="V962" i="140"/>
  <c r="V963" i="140"/>
  <c r="V964" i="140"/>
  <c r="V965" i="140"/>
  <c r="V966" i="140"/>
  <c r="V967" i="140"/>
  <c r="V968" i="140"/>
  <c r="V949" i="140"/>
  <c r="V950" i="140"/>
  <c r="V951" i="140"/>
  <c r="V952" i="140"/>
  <c r="V953" i="140"/>
  <c r="V954" i="140"/>
  <c r="V955" i="140"/>
  <c r="V956" i="140"/>
  <c r="V957" i="140"/>
  <c r="V958" i="140"/>
  <c r="V929" i="140"/>
  <c r="V930" i="140"/>
  <c r="V931" i="140"/>
  <c r="V932" i="140"/>
  <c r="V933" i="140"/>
  <c r="V934" i="140"/>
  <c r="V935" i="140"/>
  <c r="V936" i="140"/>
  <c r="V937" i="140"/>
  <c r="V938" i="140"/>
  <c r="V939" i="140"/>
  <c r="V940" i="140"/>
  <c r="V941" i="140"/>
  <c r="V942" i="140"/>
  <c r="V943" i="140"/>
  <c r="V944" i="140"/>
  <c r="V945" i="140"/>
  <c r="V946" i="140"/>
  <c r="V947" i="140"/>
  <c r="V948" i="140"/>
  <c r="V928" i="140"/>
  <c r="V927" i="140"/>
  <c r="V926" i="140"/>
  <c r="V925" i="140"/>
  <c r="V924" i="140"/>
  <c r="V923" i="140"/>
  <c r="V922" i="140"/>
  <c r="V921" i="140"/>
  <c r="V920" i="140"/>
  <c r="V919" i="140"/>
  <c r="V881" i="140"/>
  <c r="V882" i="140"/>
  <c r="V883" i="140"/>
  <c r="V884" i="140"/>
  <c r="V885" i="140"/>
  <c r="V886" i="140"/>
  <c r="V887" i="140"/>
  <c r="V888" i="140"/>
  <c r="V889" i="140"/>
  <c r="V890" i="140"/>
  <c r="V891" i="140"/>
  <c r="V892" i="140"/>
  <c r="V893" i="140"/>
  <c r="V894" i="140"/>
  <c r="V895" i="140"/>
  <c r="V896" i="140"/>
  <c r="V897" i="140"/>
  <c r="V898" i="140"/>
  <c r="V899" i="140"/>
  <c r="V900" i="140"/>
  <c r="V901" i="140"/>
  <c r="V902" i="140"/>
  <c r="V903" i="140"/>
  <c r="V904" i="140"/>
  <c r="V905" i="140"/>
  <c r="V906" i="140"/>
  <c r="V907" i="140"/>
  <c r="V908" i="140"/>
  <c r="V909" i="140"/>
  <c r="V910" i="140"/>
  <c r="V851" i="140"/>
  <c r="V852" i="140"/>
  <c r="V853" i="140"/>
  <c r="V854" i="140"/>
  <c r="V855" i="140"/>
  <c r="V856" i="140"/>
  <c r="V857" i="140"/>
  <c r="V858" i="140"/>
  <c r="V859" i="140"/>
  <c r="V860" i="140"/>
  <c r="V861" i="140"/>
  <c r="V862" i="140"/>
  <c r="V863" i="140"/>
  <c r="V864" i="140"/>
  <c r="V865" i="140"/>
  <c r="V866" i="140"/>
  <c r="V867" i="140"/>
  <c r="V868" i="140"/>
  <c r="V869" i="140"/>
  <c r="V870" i="140"/>
  <c r="V871" i="140"/>
  <c r="V872" i="140"/>
  <c r="V873" i="140"/>
  <c r="V874" i="140"/>
  <c r="V875" i="140"/>
  <c r="V876" i="140"/>
  <c r="V877" i="140"/>
  <c r="V878" i="140"/>
  <c r="V879" i="140"/>
  <c r="V880" i="140"/>
  <c r="V521" i="140"/>
  <c r="V522" i="140"/>
  <c r="V523" i="140"/>
  <c r="V524" i="140"/>
  <c r="V525" i="140"/>
  <c r="V526" i="140"/>
  <c r="V527" i="140"/>
  <c r="V528" i="140"/>
  <c r="V529" i="140"/>
  <c r="V530" i="140"/>
  <c r="V531" i="140"/>
  <c r="V532" i="140"/>
  <c r="V533" i="140"/>
  <c r="V534" i="140"/>
  <c r="V535" i="140"/>
  <c r="V536" i="140"/>
  <c r="V537" i="140"/>
  <c r="V538" i="140"/>
  <c r="V539" i="140"/>
  <c r="V540" i="140"/>
  <c r="V541" i="140"/>
  <c r="V542" i="140"/>
  <c r="V543" i="140"/>
  <c r="V544" i="140"/>
  <c r="V545" i="140"/>
  <c r="V546" i="140"/>
  <c r="V547" i="140"/>
  <c r="V548" i="140"/>
  <c r="V549" i="140"/>
  <c r="V550" i="140"/>
  <c r="V491" i="140"/>
  <c r="V492" i="140"/>
  <c r="V493" i="140"/>
  <c r="V494" i="140"/>
  <c r="V495" i="140"/>
  <c r="V496" i="140"/>
  <c r="V497" i="140"/>
  <c r="V498" i="140"/>
  <c r="V499" i="140"/>
  <c r="V500" i="140"/>
  <c r="V501" i="140"/>
  <c r="V502" i="140"/>
  <c r="V503" i="140"/>
  <c r="V504" i="140"/>
  <c r="V505" i="140"/>
  <c r="V506" i="140"/>
  <c r="V507" i="140"/>
  <c r="V508" i="140"/>
  <c r="V509" i="140"/>
  <c r="V510" i="140"/>
  <c r="V511" i="140"/>
  <c r="V512" i="140"/>
  <c r="V513" i="140"/>
  <c r="V514" i="140"/>
  <c r="V515" i="140"/>
  <c r="V516" i="140"/>
  <c r="V517" i="140"/>
  <c r="V518" i="140"/>
  <c r="V519" i="140"/>
  <c r="V520" i="140"/>
  <c r="V461" i="140"/>
  <c r="V462" i="140"/>
  <c r="V463" i="140"/>
  <c r="V464" i="140"/>
  <c r="V465" i="140"/>
  <c r="V466" i="140"/>
  <c r="V467" i="140"/>
  <c r="V468" i="140"/>
  <c r="V469" i="140"/>
  <c r="V470" i="140"/>
  <c r="V471" i="140"/>
  <c r="V472" i="140"/>
  <c r="V473" i="140"/>
  <c r="V474" i="140"/>
  <c r="V475" i="140"/>
  <c r="V476" i="140"/>
  <c r="V477" i="140"/>
  <c r="V478" i="140"/>
  <c r="V479" i="140"/>
  <c r="V480" i="140"/>
  <c r="V481" i="140"/>
  <c r="V482" i="140"/>
  <c r="V483" i="140"/>
  <c r="V484" i="140"/>
  <c r="V485" i="140"/>
  <c r="V486" i="140"/>
  <c r="V487" i="140"/>
  <c r="V488" i="140"/>
  <c r="V489" i="140"/>
  <c r="V490" i="140"/>
  <c r="V431" i="140"/>
  <c r="V432" i="140"/>
  <c r="V433" i="140"/>
  <c r="V434" i="140"/>
  <c r="V435" i="140"/>
  <c r="V436" i="140"/>
  <c r="V437" i="140"/>
  <c r="V438" i="140"/>
  <c r="V439" i="140"/>
  <c r="V440" i="140"/>
  <c r="V441" i="140"/>
  <c r="V442" i="140"/>
  <c r="V443" i="140"/>
  <c r="V444" i="140"/>
  <c r="V445" i="140"/>
  <c r="V446" i="140"/>
  <c r="V447" i="140"/>
  <c r="V448" i="140"/>
  <c r="V449" i="140"/>
  <c r="V450" i="140"/>
  <c r="V451" i="140"/>
  <c r="V452" i="140"/>
  <c r="V453" i="140"/>
  <c r="V454" i="140"/>
  <c r="V455" i="140"/>
  <c r="V456" i="140"/>
  <c r="V457" i="140"/>
  <c r="V458" i="140"/>
  <c r="V459" i="140"/>
  <c r="V460" i="140"/>
  <c r="V401" i="140"/>
  <c r="V402" i="140"/>
  <c r="V403" i="140"/>
  <c r="V404" i="140"/>
  <c r="V405" i="140"/>
  <c r="V406" i="140"/>
  <c r="V407" i="140"/>
  <c r="V408" i="140"/>
  <c r="V409" i="140"/>
  <c r="V410" i="140"/>
  <c r="V411" i="140"/>
  <c r="V412" i="140"/>
  <c r="V413" i="140"/>
  <c r="V414" i="140"/>
  <c r="V415" i="140"/>
  <c r="V416" i="140"/>
  <c r="V417" i="140"/>
  <c r="V418" i="140"/>
  <c r="V419" i="140"/>
  <c r="V420" i="140"/>
  <c r="V421" i="140"/>
  <c r="V422" i="140"/>
  <c r="V423" i="140"/>
  <c r="V424" i="140"/>
  <c r="V425" i="140"/>
  <c r="V426" i="140"/>
  <c r="V427" i="140"/>
  <c r="V428" i="140"/>
  <c r="V429" i="140"/>
  <c r="V430" i="140"/>
  <c r="V371" i="140"/>
  <c r="V372" i="140"/>
  <c r="V373" i="140"/>
  <c r="V374" i="140"/>
  <c r="V375" i="140"/>
  <c r="V376" i="140"/>
  <c r="V377" i="140"/>
  <c r="V378" i="140"/>
  <c r="V379" i="140"/>
  <c r="V380" i="140"/>
  <c r="V381" i="140"/>
  <c r="V382" i="140"/>
  <c r="V383" i="140"/>
  <c r="V384" i="140"/>
  <c r="V385" i="140"/>
  <c r="V386" i="140"/>
  <c r="V387" i="140"/>
  <c r="V388" i="140"/>
  <c r="V389" i="140"/>
  <c r="V390" i="140"/>
  <c r="V391" i="140"/>
  <c r="V392" i="140"/>
  <c r="V393" i="140"/>
  <c r="V394" i="140"/>
  <c r="V395" i="140"/>
  <c r="V396" i="140"/>
  <c r="V397" i="140"/>
  <c r="V398" i="140"/>
  <c r="V399" i="140"/>
  <c r="V400" i="140"/>
  <c r="V341" i="140"/>
  <c r="V342" i="140"/>
  <c r="V343" i="140"/>
  <c r="V344" i="140"/>
  <c r="V345" i="140"/>
  <c r="V346" i="140"/>
  <c r="V347" i="140"/>
  <c r="V348" i="140"/>
  <c r="V349" i="140"/>
  <c r="V350" i="140"/>
  <c r="V351" i="140"/>
  <c r="V352" i="140"/>
  <c r="V353" i="140"/>
  <c r="V354" i="140"/>
  <c r="V355" i="140"/>
  <c r="V356" i="140"/>
  <c r="V357" i="140"/>
  <c r="V358" i="140"/>
  <c r="V359" i="140"/>
  <c r="V360" i="140"/>
  <c r="V361" i="140"/>
  <c r="V362" i="140"/>
  <c r="V363" i="140"/>
  <c r="V364" i="140"/>
  <c r="V365" i="140"/>
  <c r="V366" i="140"/>
  <c r="V367" i="140"/>
  <c r="V368" i="140"/>
  <c r="V369" i="140"/>
  <c r="V370" i="140"/>
  <c r="V311" i="140"/>
  <c r="V312" i="140"/>
  <c r="V313" i="140"/>
  <c r="V314" i="140"/>
  <c r="V315" i="140"/>
  <c r="V316" i="140"/>
  <c r="V317" i="140"/>
  <c r="V318" i="140"/>
  <c r="V319" i="140"/>
  <c r="V320" i="140"/>
  <c r="V321" i="140"/>
  <c r="V322" i="140"/>
  <c r="V323" i="140"/>
  <c r="V324" i="140"/>
  <c r="V325" i="140"/>
  <c r="V326" i="140"/>
  <c r="V327" i="140"/>
  <c r="V328" i="140"/>
  <c r="V329" i="140"/>
  <c r="V330" i="140"/>
  <c r="V331" i="140"/>
  <c r="V332" i="140"/>
  <c r="V333" i="140"/>
  <c r="V334" i="140"/>
  <c r="V335" i="140"/>
  <c r="V336" i="140"/>
  <c r="V337" i="140"/>
  <c r="V338" i="140"/>
  <c r="V339" i="140"/>
  <c r="V340" i="140"/>
  <c r="V281" i="140"/>
  <c r="V282" i="140"/>
  <c r="V283" i="140"/>
  <c r="V284" i="140"/>
  <c r="V285" i="140"/>
  <c r="V286" i="140"/>
  <c r="V287" i="140"/>
  <c r="V288" i="140"/>
  <c r="V289" i="140"/>
  <c r="V290" i="140"/>
  <c r="V291" i="140"/>
  <c r="V292" i="140"/>
  <c r="V293" i="140"/>
  <c r="V294" i="140"/>
  <c r="V295" i="140"/>
  <c r="V296" i="140"/>
  <c r="V297" i="140"/>
  <c r="V298" i="140"/>
  <c r="V299" i="140"/>
  <c r="V300" i="140"/>
  <c r="V301" i="140"/>
  <c r="V302" i="140"/>
  <c r="V303" i="140"/>
  <c r="V304" i="140"/>
  <c r="V305" i="140"/>
  <c r="V306" i="140"/>
  <c r="V307" i="140"/>
  <c r="V308" i="140"/>
  <c r="V309" i="140"/>
  <c r="V310" i="140"/>
  <c r="V251" i="140"/>
  <c r="V252" i="140"/>
  <c r="V253" i="140"/>
  <c r="V254" i="140"/>
  <c r="V255" i="140"/>
  <c r="V256" i="140"/>
  <c r="V257" i="140"/>
  <c r="V258" i="140"/>
  <c r="V259" i="140"/>
  <c r="V260" i="140"/>
  <c r="V261" i="140"/>
  <c r="V262" i="140"/>
  <c r="V263" i="140"/>
  <c r="V264" i="140"/>
  <c r="V265" i="140"/>
  <c r="V266" i="140"/>
  <c r="V267" i="140"/>
  <c r="V268" i="140"/>
  <c r="V269" i="140"/>
  <c r="V270" i="140"/>
  <c r="V271" i="140"/>
  <c r="V272" i="140"/>
  <c r="V273" i="140"/>
  <c r="V274" i="140"/>
  <c r="V275" i="140"/>
  <c r="V276" i="140"/>
  <c r="V277" i="140"/>
  <c r="V278" i="140"/>
  <c r="V279" i="140"/>
  <c r="V280" i="140"/>
  <c r="V221" i="140"/>
  <c r="V222" i="140"/>
  <c r="V223" i="140"/>
  <c r="V224" i="140"/>
  <c r="V225" i="140"/>
  <c r="V226" i="140"/>
  <c r="V227" i="140"/>
  <c r="V228" i="140"/>
  <c r="V229" i="140"/>
  <c r="V230" i="140"/>
  <c r="V231" i="140"/>
  <c r="V232" i="140"/>
  <c r="V233" i="140"/>
  <c r="V234" i="140"/>
  <c r="V235" i="140"/>
  <c r="V236" i="140"/>
  <c r="V237" i="140"/>
  <c r="V238" i="140"/>
  <c r="V239" i="140"/>
  <c r="V240" i="140"/>
  <c r="V241" i="140"/>
  <c r="V242" i="140"/>
  <c r="V243" i="140"/>
  <c r="V244" i="140"/>
  <c r="V245" i="140"/>
  <c r="V246" i="140"/>
  <c r="V247" i="140"/>
  <c r="V248" i="140"/>
  <c r="V249" i="140"/>
  <c r="V250" i="140"/>
  <c r="V191" i="140"/>
  <c r="V192" i="140"/>
  <c r="V193" i="140"/>
  <c r="V194" i="140"/>
  <c r="V195" i="140"/>
  <c r="V196" i="140"/>
  <c r="V197" i="140"/>
  <c r="V198" i="140"/>
  <c r="V199" i="140"/>
  <c r="V200" i="140"/>
  <c r="V201" i="140"/>
  <c r="V202" i="140"/>
  <c r="V203" i="140"/>
  <c r="V204" i="140"/>
  <c r="V205" i="140"/>
  <c r="V206" i="140"/>
  <c r="V207" i="140"/>
  <c r="V208" i="140"/>
  <c r="V209" i="140"/>
  <c r="V210" i="140"/>
  <c r="V211" i="140"/>
  <c r="V212" i="140"/>
  <c r="V213" i="140"/>
  <c r="V214" i="140"/>
  <c r="V215" i="140"/>
  <c r="V216" i="140"/>
  <c r="V217" i="140"/>
  <c r="V218" i="140"/>
  <c r="V219" i="140"/>
  <c r="V220" i="140"/>
  <c r="V161" i="140"/>
  <c r="V162" i="140"/>
  <c r="V163" i="140"/>
  <c r="V164" i="140"/>
  <c r="V165" i="140"/>
  <c r="V166" i="140"/>
  <c r="V167" i="140"/>
  <c r="V168" i="140"/>
  <c r="V169" i="140"/>
  <c r="V170" i="140"/>
  <c r="V171" i="140"/>
  <c r="V172" i="140"/>
  <c r="V173" i="140"/>
  <c r="V174" i="140"/>
  <c r="V175" i="140"/>
  <c r="V176" i="140"/>
  <c r="V177" i="140"/>
  <c r="V178" i="140"/>
  <c r="V179" i="140"/>
  <c r="V180" i="140"/>
  <c r="V181" i="140"/>
  <c r="V182" i="140"/>
  <c r="V183" i="140"/>
  <c r="V184" i="140"/>
  <c r="V185" i="140"/>
  <c r="V186" i="140"/>
  <c r="V187" i="140"/>
  <c r="V188" i="140"/>
  <c r="V189" i="140"/>
  <c r="V190" i="140"/>
  <c r="V131" i="140"/>
  <c r="V132" i="140"/>
  <c r="V133" i="140"/>
  <c r="V134" i="140"/>
  <c r="V135" i="140"/>
  <c r="V136" i="140"/>
  <c r="V137" i="140"/>
  <c r="V138" i="140"/>
  <c r="V139" i="140"/>
  <c r="V140" i="140"/>
  <c r="V141" i="140"/>
  <c r="V142" i="140"/>
  <c r="V143" i="140"/>
  <c r="V144" i="140"/>
  <c r="V145" i="140"/>
  <c r="V146" i="140"/>
  <c r="V147" i="140"/>
  <c r="V148" i="140"/>
  <c r="V149" i="140"/>
  <c r="V150" i="140"/>
  <c r="V151" i="140"/>
  <c r="V152" i="140"/>
  <c r="V153" i="140"/>
  <c r="V154" i="140"/>
  <c r="V155" i="140"/>
  <c r="V156" i="140"/>
  <c r="V157" i="140"/>
  <c r="V158" i="140"/>
  <c r="V159" i="140"/>
  <c r="V160" i="140"/>
  <c r="V101" i="140"/>
  <c r="V102" i="140"/>
  <c r="V103" i="140"/>
  <c r="V104" i="140"/>
  <c r="V105" i="140"/>
  <c r="V106" i="140"/>
  <c r="V107" i="140"/>
  <c r="V108" i="140"/>
  <c r="V109" i="140"/>
  <c r="V110" i="140"/>
  <c r="V111" i="140"/>
  <c r="V112" i="140"/>
  <c r="V113" i="140"/>
  <c r="V114" i="140"/>
  <c r="V115" i="140"/>
  <c r="V116" i="140"/>
  <c r="V117" i="140"/>
  <c r="V118" i="140"/>
  <c r="V119" i="140"/>
  <c r="V120" i="140"/>
  <c r="V121" i="140"/>
  <c r="V122" i="140"/>
  <c r="V123" i="140"/>
  <c r="V124" i="140"/>
  <c r="V125" i="140"/>
  <c r="V126" i="140"/>
  <c r="V127" i="140"/>
  <c r="V128" i="140"/>
  <c r="V129" i="140"/>
  <c r="V130" i="140"/>
  <c r="V71" i="140"/>
  <c r="V72" i="140"/>
  <c r="V73" i="140"/>
  <c r="V74" i="140"/>
  <c r="AH28" i="61" s="1"/>
  <c r="V75" i="140"/>
  <c r="V76" i="140"/>
  <c r="V77" i="140"/>
  <c r="V78" i="140"/>
  <c r="V79" i="140"/>
  <c r="V80" i="140"/>
  <c r="V81" i="140"/>
  <c r="V82" i="140"/>
  <c r="V83" i="140"/>
  <c r="V84" i="140"/>
  <c r="V85" i="140"/>
  <c r="V86" i="140"/>
  <c r="V87" i="140"/>
  <c r="V88" i="140"/>
  <c r="V89" i="140"/>
  <c r="V90" i="140"/>
  <c r="V91" i="140"/>
  <c r="V92" i="140"/>
  <c r="V93" i="140"/>
  <c r="V94" i="140"/>
  <c r="V95" i="140"/>
  <c r="V96" i="140"/>
  <c r="V97" i="140"/>
  <c r="V98" i="140"/>
  <c r="V99" i="140"/>
  <c r="V100" i="140"/>
  <c r="V70" i="140"/>
  <c r="V69" i="140"/>
  <c r="H49" i="61" s="1"/>
  <c r="V68" i="140"/>
  <c r="V67" i="140"/>
  <c r="V66" i="140"/>
  <c r="V65" i="140"/>
  <c r="V64" i="140"/>
  <c r="V63" i="140"/>
  <c r="V62" i="140"/>
  <c r="V61" i="140"/>
  <c r="V60" i="140"/>
  <c r="V59" i="140"/>
  <c r="V58" i="140"/>
  <c r="V57" i="140"/>
  <c r="V56" i="140"/>
  <c r="V55" i="140"/>
  <c r="V54" i="140"/>
  <c r="AE34" i="61" s="1"/>
  <c r="V53" i="140"/>
  <c r="AE35" i="61" s="1"/>
  <c r="V52" i="140"/>
  <c r="V51" i="140"/>
  <c r="V50" i="140"/>
  <c r="V49" i="140"/>
  <c r="V48" i="140"/>
  <c r="V47" i="140"/>
  <c r="V46" i="140"/>
  <c r="V45" i="140"/>
  <c r="V44" i="140"/>
  <c r="V43" i="140"/>
  <c r="AF30" i="61" s="1"/>
  <c r="V42" i="140"/>
  <c r="V41" i="140"/>
  <c r="V40" i="140"/>
  <c r="V39" i="140"/>
  <c r="V38" i="140"/>
  <c r="V37" i="140"/>
  <c r="V36" i="140"/>
  <c r="V35" i="140"/>
  <c r="V34" i="140"/>
  <c r="V33" i="140"/>
  <c r="V32" i="140"/>
  <c r="V31" i="140"/>
  <c r="V30" i="140"/>
  <c r="V29" i="140"/>
  <c r="V28" i="140"/>
  <c r="V27" i="140"/>
  <c r="V26" i="140"/>
  <c r="V25" i="140"/>
  <c r="V24" i="140"/>
  <c r="V23" i="140"/>
  <c r="V22" i="140"/>
  <c r="V21" i="140"/>
  <c r="V20" i="140"/>
  <c r="V19" i="140"/>
  <c r="V18" i="140"/>
  <c r="V17" i="140"/>
  <c r="V16" i="140"/>
  <c r="V15" i="140"/>
  <c r="AE42" i="61" s="1"/>
  <c r="V14" i="140"/>
  <c r="X29" i="61" s="1"/>
  <c r="V13" i="140"/>
  <c r="AI40" i="61" s="1"/>
  <c r="V12" i="140"/>
  <c r="V11" i="140"/>
  <c r="AE36" i="61" s="1"/>
  <c r="U1218" i="140"/>
  <c r="U1217" i="140"/>
  <c r="U1216" i="140"/>
  <c r="U1215" i="140"/>
  <c r="U1214" i="140"/>
  <c r="U1213" i="140"/>
  <c r="U1212" i="140"/>
  <c r="U1211" i="140"/>
  <c r="U1210" i="140"/>
  <c r="U1209" i="140"/>
  <c r="U1108" i="140"/>
  <c r="U1107" i="140"/>
  <c r="U1106" i="140"/>
  <c r="U1105" i="140"/>
  <c r="U1104" i="140"/>
  <c r="U1103" i="140"/>
  <c r="U1102" i="140"/>
  <c r="U1101" i="140"/>
  <c r="U1100" i="140"/>
  <c r="U1099" i="140"/>
  <c r="U1098" i="140"/>
  <c r="U1097" i="140"/>
  <c r="U1096" i="140"/>
  <c r="U1095" i="140"/>
  <c r="U1094" i="140"/>
  <c r="U1093" i="140"/>
  <c r="U1092" i="140"/>
  <c r="U1091" i="140"/>
  <c r="U1090" i="140"/>
  <c r="U1089" i="140"/>
  <c r="U1088" i="140"/>
  <c r="U1087" i="140"/>
  <c r="U1086" i="140"/>
  <c r="U1085" i="140"/>
  <c r="U1084" i="140"/>
  <c r="U1083" i="140"/>
  <c r="U1082" i="140"/>
  <c r="U1081" i="140"/>
  <c r="U1080" i="140"/>
  <c r="U1079" i="140"/>
  <c r="U1078" i="140"/>
  <c r="U1077" i="140"/>
  <c r="U1076" i="140"/>
  <c r="U1075" i="140"/>
  <c r="U1074" i="140"/>
  <c r="U1073" i="140"/>
  <c r="U1072" i="140"/>
  <c r="U1071" i="140"/>
  <c r="U1070" i="140"/>
  <c r="U1069" i="140"/>
  <c r="U1068" i="140"/>
  <c r="U1067" i="140"/>
  <c r="U1066" i="140"/>
  <c r="U1065" i="140"/>
  <c r="U1064" i="140"/>
  <c r="U1063" i="140"/>
  <c r="U1062" i="140"/>
  <c r="U1061" i="140"/>
  <c r="U1060" i="140"/>
  <c r="U1059" i="140"/>
  <c r="U1058" i="140"/>
  <c r="U1057" i="140"/>
  <c r="U1056" i="140"/>
  <c r="U1055" i="140"/>
  <c r="U1054" i="140"/>
  <c r="U1053" i="140"/>
  <c r="U1052" i="140"/>
  <c r="U1051" i="140"/>
  <c r="U1050" i="140"/>
  <c r="U1049" i="140"/>
  <c r="U1048" i="140"/>
  <c r="U1047" i="140"/>
  <c r="U1046" i="140"/>
  <c r="U1045" i="140"/>
  <c r="U1044" i="140"/>
  <c r="U1043" i="140"/>
  <c r="U1042" i="140"/>
  <c r="U1041" i="140"/>
  <c r="U1040" i="140"/>
  <c r="U1039" i="140"/>
  <c r="U1038" i="140"/>
  <c r="U1037" i="140"/>
  <c r="U1036" i="140"/>
  <c r="U1035" i="140"/>
  <c r="U1034" i="140"/>
  <c r="U1033" i="140"/>
  <c r="U1032" i="140"/>
  <c r="U1031" i="140"/>
  <c r="U1030" i="140"/>
  <c r="U1029" i="140"/>
  <c r="U1028" i="140"/>
  <c r="U1027" i="140"/>
  <c r="U1026" i="140"/>
  <c r="U1025" i="140"/>
  <c r="U1024" i="140"/>
  <c r="U1023" i="140"/>
  <c r="U1022" i="140"/>
  <c r="U1021" i="140"/>
  <c r="U1020" i="140"/>
  <c r="U1019" i="140"/>
  <c r="U1018" i="140"/>
  <c r="U1017" i="140"/>
  <c r="U1016" i="140"/>
  <c r="U1015" i="140"/>
  <c r="U1014" i="140"/>
  <c r="U1013" i="140"/>
  <c r="U1012" i="140"/>
  <c r="U1011" i="140"/>
  <c r="U1010" i="140"/>
  <c r="U1009" i="140"/>
  <c r="U1008" i="140"/>
  <c r="U1007" i="140"/>
  <c r="U1006" i="140"/>
  <c r="U1005" i="140"/>
  <c r="U1004" i="140"/>
  <c r="U1003" i="140"/>
  <c r="U1002" i="140"/>
  <c r="U1001" i="140"/>
  <c r="U1000" i="140"/>
  <c r="U999" i="140"/>
  <c r="U998" i="140"/>
  <c r="U997" i="140"/>
  <c r="U996" i="140"/>
  <c r="U995" i="140"/>
  <c r="U994" i="140"/>
  <c r="U993" i="140"/>
  <c r="U992" i="140"/>
  <c r="U991" i="140"/>
  <c r="U990" i="140"/>
  <c r="U989" i="140"/>
  <c r="U988" i="140"/>
  <c r="U987" i="140"/>
  <c r="U986" i="140"/>
  <c r="U985" i="140"/>
  <c r="U984" i="140"/>
  <c r="U983" i="140"/>
  <c r="U982" i="140"/>
  <c r="U981" i="140"/>
  <c r="U980" i="140"/>
  <c r="U979" i="140"/>
  <c r="U978" i="140"/>
  <c r="U977" i="140"/>
  <c r="U976" i="140"/>
  <c r="U975" i="140"/>
  <c r="U974" i="140"/>
  <c r="U973" i="140"/>
  <c r="U972" i="140"/>
  <c r="U971" i="140"/>
  <c r="U970" i="140"/>
  <c r="U969" i="140"/>
  <c r="U968" i="140"/>
  <c r="U967" i="140"/>
  <c r="U966" i="140"/>
  <c r="U965" i="140"/>
  <c r="U964" i="140"/>
  <c r="U963" i="140"/>
  <c r="U962" i="140"/>
  <c r="U961" i="140"/>
  <c r="U960" i="140"/>
  <c r="U959" i="140"/>
  <c r="U958" i="140"/>
  <c r="U957" i="140"/>
  <c r="U956" i="140"/>
  <c r="U955" i="140"/>
  <c r="U954" i="140"/>
  <c r="U953" i="140"/>
  <c r="U952" i="140"/>
  <c r="U951" i="140"/>
  <c r="U950" i="140"/>
  <c r="U949" i="140"/>
  <c r="U948" i="140"/>
  <c r="U947" i="140"/>
  <c r="U946" i="140"/>
  <c r="U945" i="140"/>
  <c r="U944" i="140"/>
  <c r="U943" i="140"/>
  <c r="U942" i="140"/>
  <c r="U941" i="140"/>
  <c r="U940" i="140"/>
  <c r="U939" i="140"/>
  <c r="U938" i="140"/>
  <c r="U937" i="140"/>
  <c r="U936" i="140"/>
  <c r="U935" i="140"/>
  <c r="U934" i="140"/>
  <c r="U933" i="140"/>
  <c r="U932" i="140"/>
  <c r="U931" i="140"/>
  <c r="U930" i="140"/>
  <c r="U929" i="140"/>
  <c r="U928" i="140"/>
  <c r="U927" i="140"/>
  <c r="U926" i="140"/>
  <c r="U925" i="140"/>
  <c r="U924" i="140"/>
  <c r="F15" i="61" s="1"/>
  <c r="U923" i="140"/>
  <c r="U922" i="140"/>
  <c r="F13" i="61" s="1"/>
  <c r="U921" i="140"/>
  <c r="J1226" i="140" s="1"/>
  <c r="U920" i="140"/>
  <c r="F11" i="61" s="1"/>
  <c r="U910" i="140"/>
  <c r="U909" i="140"/>
  <c r="U908" i="140"/>
  <c r="U907" i="140"/>
  <c r="U906" i="140"/>
  <c r="U905" i="140"/>
  <c r="U904" i="140"/>
  <c r="U903" i="140"/>
  <c r="U902" i="140"/>
  <c r="U901" i="140"/>
  <c r="U900" i="140"/>
  <c r="U899" i="140"/>
  <c r="U898" i="140"/>
  <c r="U897" i="140"/>
  <c r="U896" i="140"/>
  <c r="U895" i="140"/>
  <c r="U894" i="140"/>
  <c r="U893" i="140"/>
  <c r="AI49" i="61" s="1"/>
  <c r="U892" i="140"/>
  <c r="AI42" i="61" s="1"/>
  <c r="U891" i="140"/>
  <c r="U890" i="140"/>
  <c r="U889" i="140"/>
  <c r="AI29" i="61" s="1"/>
  <c r="U888" i="140"/>
  <c r="U887" i="140"/>
  <c r="U886" i="140"/>
  <c r="U885" i="140"/>
  <c r="AI38" i="61" s="1"/>
  <c r="U884" i="140"/>
  <c r="AI28" i="61" s="1"/>
  <c r="U883" i="140"/>
  <c r="U882" i="140"/>
  <c r="U881" i="140"/>
  <c r="U880" i="140"/>
  <c r="U879" i="140"/>
  <c r="U878" i="140"/>
  <c r="AH42" i="61" s="1"/>
  <c r="U877" i="140"/>
  <c r="U876" i="140"/>
  <c r="U875" i="140"/>
  <c r="U874" i="140"/>
  <c r="U873" i="140"/>
  <c r="U872" i="140"/>
  <c r="U871" i="140"/>
  <c r="U870" i="140"/>
  <c r="U869" i="140"/>
  <c r="AH38" i="61" s="1"/>
  <c r="U868" i="140"/>
  <c r="U867" i="140"/>
  <c r="U866" i="140"/>
  <c r="U865" i="140"/>
  <c r="AH36" i="61" s="1"/>
  <c r="U864" i="140"/>
  <c r="AH34" i="61" s="1"/>
  <c r="U863" i="140"/>
  <c r="U862" i="140"/>
  <c r="U861" i="140"/>
  <c r="U860" i="140"/>
  <c r="U859" i="140"/>
  <c r="U858" i="140"/>
  <c r="U857" i="140"/>
  <c r="U856" i="140"/>
  <c r="U855" i="140"/>
  <c r="U854" i="140"/>
  <c r="U853" i="140"/>
  <c r="AH30" i="61" s="1"/>
  <c r="U852" i="140"/>
  <c r="U851" i="140"/>
  <c r="U550" i="140"/>
  <c r="U549" i="140"/>
  <c r="U548" i="140"/>
  <c r="U547" i="140"/>
  <c r="U546" i="140"/>
  <c r="U545" i="140"/>
  <c r="U544" i="140"/>
  <c r="U543" i="140"/>
  <c r="U542" i="140"/>
  <c r="U541" i="140"/>
  <c r="U540" i="140"/>
  <c r="U539" i="140"/>
  <c r="U538" i="140"/>
  <c r="U537" i="140"/>
  <c r="U536" i="140"/>
  <c r="U535" i="140"/>
  <c r="U534" i="140"/>
  <c r="U533" i="140"/>
  <c r="W49" i="61" s="1"/>
  <c r="U532" i="140"/>
  <c r="W42" i="61" s="1"/>
  <c r="U531" i="140"/>
  <c r="U530" i="140"/>
  <c r="U529" i="140"/>
  <c r="W29" i="61" s="1"/>
  <c r="U528" i="140"/>
  <c r="U527" i="140"/>
  <c r="U526" i="140"/>
  <c r="U525" i="140"/>
  <c r="U524" i="140"/>
  <c r="W28" i="61" s="1"/>
  <c r="U523" i="140"/>
  <c r="U522" i="140"/>
  <c r="U521" i="140"/>
  <c r="U520" i="140"/>
  <c r="U519" i="140"/>
  <c r="U518" i="140"/>
  <c r="V42" i="61" s="1"/>
  <c r="U517" i="140"/>
  <c r="U516" i="140"/>
  <c r="U515" i="140"/>
  <c r="U514" i="140"/>
  <c r="U513" i="140"/>
  <c r="U512" i="140"/>
  <c r="U511" i="140"/>
  <c r="U510" i="140"/>
  <c r="U509" i="140"/>
  <c r="V38" i="61" s="1"/>
  <c r="U508" i="140"/>
  <c r="U507" i="140"/>
  <c r="U506" i="140"/>
  <c r="U505" i="140"/>
  <c r="U504" i="140"/>
  <c r="V34" i="61" s="1"/>
  <c r="U503" i="140"/>
  <c r="U502" i="140"/>
  <c r="U501" i="140"/>
  <c r="U500" i="140"/>
  <c r="U499" i="140"/>
  <c r="U498" i="140"/>
  <c r="U497" i="140"/>
  <c r="U496" i="140"/>
  <c r="U495" i="140"/>
  <c r="U494" i="140"/>
  <c r="U493" i="140"/>
  <c r="V30" i="61" s="1"/>
  <c r="U492" i="140"/>
  <c r="U491" i="140"/>
  <c r="U490" i="140"/>
  <c r="U489" i="140"/>
  <c r="U488" i="140"/>
  <c r="U487" i="140"/>
  <c r="U486" i="140"/>
  <c r="U485" i="140"/>
  <c r="U484" i="140"/>
  <c r="U483" i="140"/>
  <c r="U482" i="140"/>
  <c r="U481" i="140"/>
  <c r="U480" i="140"/>
  <c r="U479" i="140"/>
  <c r="U478" i="140"/>
  <c r="U477" i="140"/>
  <c r="U476" i="140"/>
  <c r="U475" i="140"/>
  <c r="U474" i="140"/>
  <c r="U473" i="140"/>
  <c r="U472" i="140"/>
  <c r="U471" i="140"/>
  <c r="U470" i="140"/>
  <c r="U469" i="140"/>
  <c r="U468" i="140"/>
  <c r="U467" i="140"/>
  <c r="U466" i="140"/>
  <c r="U465" i="140"/>
  <c r="U42" i="61" s="1"/>
  <c r="U464" i="140"/>
  <c r="U29" i="61" s="1"/>
  <c r="U463" i="140"/>
  <c r="U462" i="140"/>
  <c r="U38" i="61" s="1"/>
  <c r="U461" i="140"/>
  <c r="U460" i="140"/>
  <c r="U459" i="140"/>
  <c r="U458" i="140"/>
  <c r="U457" i="140"/>
  <c r="U456" i="140"/>
  <c r="U455" i="140"/>
  <c r="U454" i="140"/>
  <c r="U453" i="140"/>
  <c r="U452" i="140"/>
  <c r="U451" i="140"/>
  <c r="U450" i="140"/>
  <c r="U449" i="140"/>
  <c r="U448" i="140"/>
  <c r="U447" i="140"/>
  <c r="U446" i="140"/>
  <c r="U445" i="140"/>
  <c r="U444" i="140"/>
  <c r="U443" i="140"/>
  <c r="U442" i="140"/>
  <c r="T42" i="61" s="1"/>
  <c r="U441" i="140"/>
  <c r="T36" i="61" s="1"/>
  <c r="U440" i="140"/>
  <c r="U439" i="140"/>
  <c r="U438" i="140"/>
  <c r="U437" i="140"/>
  <c r="U436" i="140"/>
  <c r="U435" i="140"/>
  <c r="U434" i="140"/>
  <c r="T28" i="61" s="1"/>
  <c r="U433" i="140"/>
  <c r="U432" i="140"/>
  <c r="U431" i="140"/>
  <c r="U430" i="140"/>
  <c r="U429" i="140"/>
  <c r="U428" i="140"/>
  <c r="S42" i="61" s="1"/>
  <c r="U427" i="140"/>
  <c r="U426" i="140"/>
  <c r="U425" i="140"/>
  <c r="U424" i="140"/>
  <c r="U423" i="140"/>
  <c r="U422" i="140"/>
  <c r="U421" i="140"/>
  <c r="U420" i="140"/>
  <c r="U419" i="140"/>
  <c r="U418" i="140"/>
  <c r="U417" i="140"/>
  <c r="U416" i="140"/>
  <c r="U415" i="140"/>
  <c r="U414" i="140"/>
  <c r="S34" i="61" s="1"/>
  <c r="U413" i="140"/>
  <c r="S35" i="61" s="1"/>
  <c r="U412" i="140"/>
  <c r="U411" i="140"/>
  <c r="U410" i="140"/>
  <c r="U409" i="140"/>
  <c r="U408" i="140"/>
  <c r="U407" i="140"/>
  <c r="U406" i="140"/>
  <c r="U405" i="140"/>
  <c r="U404" i="140"/>
  <c r="U403" i="140"/>
  <c r="U402" i="140"/>
  <c r="U401" i="140"/>
  <c r="U400" i="140"/>
  <c r="U399" i="140"/>
  <c r="U398" i="140"/>
  <c r="U397" i="140"/>
  <c r="U396" i="140"/>
  <c r="U395" i="140"/>
  <c r="U394" i="140"/>
  <c r="U393" i="140"/>
  <c r="U392" i="140"/>
  <c r="U391" i="140"/>
  <c r="U390" i="140"/>
  <c r="U389" i="140"/>
  <c r="U388" i="140"/>
  <c r="U387" i="140"/>
  <c r="U386" i="140"/>
  <c r="U385" i="140"/>
  <c r="U384" i="140"/>
  <c r="U383" i="140"/>
  <c r="U382" i="140"/>
  <c r="U381" i="140"/>
  <c r="U380" i="140"/>
  <c r="U379" i="140"/>
  <c r="U378" i="140"/>
  <c r="U377" i="140"/>
  <c r="U376" i="140"/>
  <c r="U375" i="140"/>
  <c r="U374" i="140"/>
  <c r="R29" i="61" s="1"/>
  <c r="U373" i="140"/>
  <c r="R40" i="61" s="1"/>
  <c r="U372" i="140"/>
  <c r="R38" i="61" s="1"/>
  <c r="U371" i="140"/>
  <c r="U370" i="140"/>
  <c r="U369" i="140"/>
  <c r="U368" i="140"/>
  <c r="U367" i="140"/>
  <c r="U366" i="140"/>
  <c r="U365" i="140"/>
  <c r="U364" i="140"/>
  <c r="U363" i="140"/>
  <c r="U362" i="140"/>
  <c r="U361" i="140"/>
  <c r="U360" i="140"/>
  <c r="U359" i="140"/>
  <c r="U358" i="140"/>
  <c r="U357" i="140"/>
  <c r="U356" i="140"/>
  <c r="U355" i="140"/>
  <c r="U354" i="140"/>
  <c r="U353" i="140"/>
  <c r="U352" i="140"/>
  <c r="Q42" i="61" s="1"/>
  <c r="U351" i="140"/>
  <c r="U350" i="140"/>
  <c r="U349" i="140"/>
  <c r="U348" i="140"/>
  <c r="U347" i="140"/>
  <c r="U346" i="140"/>
  <c r="U345" i="140"/>
  <c r="U344" i="140"/>
  <c r="Q28" i="61" s="1"/>
  <c r="U343" i="140"/>
  <c r="U342" i="140"/>
  <c r="U341" i="140"/>
  <c r="U340" i="140"/>
  <c r="U339" i="140"/>
  <c r="U338" i="140"/>
  <c r="P42" i="61" s="1"/>
  <c r="U337" i="140"/>
  <c r="U336" i="140"/>
  <c r="U335" i="140"/>
  <c r="U334" i="140"/>
  <c r="U333" i="140"/>
  <c r="U332" i="140"/>
  <c r="U331" i="140"/>
  <c r="U330" i="140"/>
  <c r="U329" i="140"/>
  <c r="P38" i="61" s="1"/>
  <c r="U328" i="140"/>
  <c r="U327" i="140"/>
  <c r="U326" i="140"/>
  <c r="U325" i="140"/>
  <c r="U324" i="140"/>
  <c r="P34" i="61" s="1"/>
  <c r="U323" i="140"/>
  <c r="U322" i="140"/>
  <c r="U321" i="140"/>
  <c r="U320" i="140"/>
  <c r="U319" i="140"/>
  <c r="U318" i="140"/>
  <c r="U317" i="140"/>
  <c r="U316" i="140"/>
  <c r="U315" i="140"/>
  <c r="U314" i="140"/>
  <c r="U313" i="140"/>
  <c r="P30" i="61" s="1"/>
  <c r="U312" i="140"/>
  <c r="U311" i="140"/>
  <c r="U310" i="140"/>
  <c r="U309" i="140"/>
  <c r="U308" i="140"/>
  <c r="U307" i="140"/>
  <c r="U306" i="140"/>
  <c r="U305" i="140"/>
  <c r="U304" i="140"/>
  <c r="U303" i="140"/>
  <c r="U302" i="140"/>
  <c r="U301" i="140"/>
  <c r="U300" i="140"/>
  <c r="U299" i="140"/>
  <c r="U298" i="140"/>
  <c r="U297" i="140"/>
  <c r="U296" i="140"/>
  <c r="U295" i="140"/>
  <c r="U294" i="140"/>
  <c r="U293" i="140"/>
  <c r="U292" i="140"/>
  <c r="U291" i="140"/>
  <c r="U290" i="140"/>
  <c r="U289" i="140"/>
  <c r="U288" i="140"/>
  <c r="U287" i="140"/>
  <c r="U286" i="140"/>
  <c r="U285" i="140"/>
  <c r="O42" i="61" s="1"/>
  <c r="U284" i="140"/>
  <c r="O29" i="61" s="1"/>
  <c r="U283" i="140"/>
  <c r="U282" i="140"/>
  <c r="O38" i="61" s="1"/>
  <c r="U281" i="140"/>
  <c r="U280" i="140"/>
  <c r="U279" i="140"/>
  <c r="U278" i="140"/>
  <c r="U277" i="140"/>
  <c r="U276" i="140"/>
  <c r="U275" i="140"/>
  <c r="U274" i="140"/>
  <c r="U273" i="140"/>
  <c r="U272" i="140"/>
  <c r="U271" i="140"/>
  <c r="U270" i="140"/>
  <c r="U269" i="140"/>
  <c r="U268" i="140"/>
  <c r="U267" i="140"/>
  <c r="U266" i="140"/>
  <c r="U265" i="140"/>
  <c r="U264" i="140"/>
  <c r="U263" i="140"/>
  <c r="U262" i="140"/>
  <c r="N42" i="61" s="1"/>
  <c r="U261" i="140"/>
  <c r="N36" i="61" s="1"/>
  <c r="U260" i="140"/>
  <c r="U259" i="140"/>
  <c r="U258" i="140"/>
  <c r="U257" i="140"/>
  <c r="U256" i="140"/>
  <c r="U255" i="140"/>
  <c r="U254" i="140"/>
  <c r="N28" i="61" s="1"/>
  <c r="U253" i="140"/>
  <c r="U252" i="140"/>
  <c r="U251" i="140"/>
  <c r="U250" i="140"/>
  <c r="U249" i="140"/>
  <c r="M49" i="61" s="1"/>
  <c r="U248" i="140"/>
  <c r="M42" i="61" s="1"/>
  <c r="U247" i="140"/>
  <c r="U246" i="140"/>
  <c r="U245" i="140"/>
  <c r="U244" i="140"/>
  <c r="U243" i="140"/>
  <c r="U242" i="140"/>
  <c r="U241" i="140"/>
  <c r="U240" i="140"/>
  <c r="U239" i="140"/>
  <c r="U238" i="140"/>
  <c r="U237" i="140"/>
  <c r="U236" i="140"/>
  <c r="U235" i="140"/>
  <c r="U234" i="140"/>
  <c r="M34" i="61" s="1"/>
  <c r="U233" i="140"/>
  <c r="M35" i="61" s="1"/>
  <c r="U232" i="140"/>
  <c r="U231" i="140"/>
  <c r="U230" i="140"/>
  <c r="U229" i="140"/>
  <c r="U228" i="140"/>
  <c r="U227" i="140"/>
  <c r="U226" i="140"/>
  <c r="U225" i="140"/>
  <c r="U224" i="140"/>
  <c r="U223" i="140"/>
  <c r="U222" i="140"/>
  <c r="U221" i="140"/>
  <c r="U220" i="140"/>
  <c r="U219" i="140"/>
  <c r="U218" i="140"/>
  <c r="U217" i="140"/>
  <c r="U216" i="140"/>
  <c r="U215" i="140"/>
  <c r="U214" i="140"/>
  <c r="U213" i="140"/>
  <c r="U212" i="140"/>
  <c r="U211" i="140"/>
  <c r="U210" i="140"/>
  <c r="U209" i="140"/>
  <c r="U208" i="140"/>
  <c r="U207" i="140"/>
  <c r="U206" i="140"/>
  <c r="U205" i="140"/>
  <c r="U204" i="140"/>
  <c r="U203" i="140"/>
  <c r="U202" i="140"/>
  <c r="U201" i="140"/>
  <c r="U200" i="140"/>
  <c r="U199" i="140"/>
  <c r="U198" i="140"/>
  <c r="U197" i="140"/>
  <c r="U196" i="140"/>
  <c r="U195" i="140"/>
  <c r="U194" i="140"/>
  <c r="L29" i="61" s="1"/>
  <c r="U193" i="140"/>
  <c r="L40" i="61" s="1"/>
  <c r="U192" i="140"/>
  <c r="L38" i="61" s="1"/>
  <c r="U191" i="140"/>
  <c r="U190" i="140"/>
  <c r="U189" i="140"/>
  <c r="U188" i="140"/>
  <c r="U187" i="140"/>
  <c r="U186" i="140"/>
  <c r="U185" i="140"/>
  <c r="U184" i="140"/>
  <c r="U183" i="140"/>
  <c r="U182" i="140"/>
  <c r="U181" i="140"/>
  <c r="U180" i="140"/>
  <c r="U179" i="140"/>
  <c r="U178" i="140"/>
  <c r="U177" i="140"/>
  <c r="U176" i="140"/>
  <c r="U175" i="140"/>
  <c r="U174" i="140"/>
  <c r="U173" i="140"/>
  <c r="K49" i="61" s="1"/>
  <c r="U172" i="140"/>
  <c r="K42" i="61" s="1"/>
  <c r="U171" i="140"/>
  <c r="U170" i="140"/>
  <c r="U169" i="140"/>
  <c r="K29" i="61" s="1"/>
  <c r="U168" i="140"/>
  <c r="U167" i="140"/>
  <c r="U166" i="140"/>
  <c r="U165" i="140"/>
  <c r="K38" i="61" s="1"/>
  <c r="U164" i="140"/>
  <c r="K28" i="61" s="1"/>
  <c r="U163" i="140"/>
  <c r="U162" i="140"/>
  <c r="U161" i="140"/>
  <c r="U160" i="140"/>
  <c r="U159" i="140"/>
  <c r="U158" i="140"/>
  <c r="J42" i="61" s="1"/>
  <c r="U157" i="140"/>
  <c r="U156" i="140"/>
  <c r="U155" i="140"/>
  <c r="U154" i="140"/>
  <c r="U153" i="140"/>
  <c r="U152" i="140"/>
  <c r="U151" i="140"/>
  <c r="U150" i="140"/>
  <c r="U149" i="140"/>
  <c r="J38" i="61" s="1"/>
  <c r="U148" i="140"/>
  <c r="U147" i="140"/>
  <c r="U146" i="140"/>
  <c r="U145" i="140"/>
  <c r="J36" i="61" s="1"/>
  <c r="U144" i="140"/>
  <c r="J34" i="61" s="1"/>
  <c r="U143" i="140"/>
  <c r="U142" i="140"/>
  <c r="U141" i="140"/>
  <c r="U140" i="140"/>
  <c r="U139" i="140"/>
  <c r="U138" i="140"/>
  <c r="U137" i="140"/>
  <c r="U136" i="140"/>
  <c r="U135" i="140"/>
  <c r="U134" i="140"/>
  <c r="U133" i="140"/>
  <c r="J30" i="61" s="1"/>
  <c r="U132" i="140"/>
  <c r="U131" i="140"/>
  <c r="U130" i="140"/>
  <c r="U129" i="140"/>
  <c r="U128" i="140"/>
  <c r="U127" i="140"/>
  <c r="U126" i="140"/>
  <c r="U125" i="140"/>
  <c r="U124" i="140"/>
  <c r="U123" i="140"/>
  <c r="U122" i="140"/>
  <c r="U121" i="140"/>
  <c r="U120" i="140"/>
  <c r="U119" i="140"/>
  <c r="U118" i="140"/>
  <c r="U117" i="140"/>
  <c r="U116" i="140"/>
  <c r="U115" i="140"/>
  <c r="U114" i="140"/>
  <c r="U113" i="140"/>
  <c r="U112" i="140"/>
  <c r="U111" i="140"/>
  <c r="U110" i="140"/>
  <c r="U109" i="140"/>
  <c r="U108" i="140"/>
  <c r="U107" i="140"/>
  <c r="U106" i="140"/>
  <c r="U105" i="140"/>
  <c r="I42" i="61" s="1"/>
  <c r="U104" i="140"/>
  <c r="I29" i="61" s="1"/>
  <c r="U103" i="140"/>
  <c r="U102" i="140"/>
  <c r="I38" i="61" s="1"/>
  <c r="U101" i="140"/>
  <c r="U100" i="140"/>
  <c r="U99" i="140"/>
  <c r="U98" i="140"/>
  <c r="U97" i="140"/>
  <c r="U96" i="140"/>
  <c r="U95" i="140"/>
  <c r="U94" i="140"/>
  <c r="U93" i="140"/>
  <c r="U92" i="140"/>
  <c r="U91" i="140"/>
  <c r="U90" i="140"/>
  <c r="U89" i="140"/>
  <c r="U88" i="140"/>
  <c r="U87" i="140"/>
  <c r="U86" i="140"/>
  <c r="U85" i="140"/>
  <c r="U84" i="140"/>
  <c r="U83" i="140"/>
  <c r="U82" i="140"/>
  <c r="H42" i="61" s="1"/>
  <c r="U81" i="140"/>
  <c r="H36" i="61" s="1"/>
  <c r="U80" i="140"/>
  <c r="U79" i="140"/>
  <c r="U78" i="140"/>
  <c r="U77" i="140"/>
  <c r="U76" i="140"/>
  <c r="U75" i="140"/>
  <c r="U74" i="140"/>
  <c r="U73" i="140"/>
  <c r="U72" i="140"/>
  <c r="U71" i="140"/>
  <c r="U70" i="140"/>
  <c r="U69" i="140"/>
  <c r="U68" i="140"/>
  <c r="G42" i="61" s="1"/>
  <c r="U67" i="140"/>
  <c r="U66" i="140"/>
  <c r="U65" i="140"/>
  <c r="U64" i="140"/>
  <c r="U63" i="140"/>
  <c r="U62" i="140"/>
  <c r="U61" i="140"/>
  <c r="U60" i="140"/>
  <c r="U59" i="140"/>
  <c r="U58" i="140"/>
  <c r="U57" i="140"/>
  <c r="U56" i="140"/>
  <c r="U55" i="140"/>
  <c r="U54" i="140"/>
  <c r="G34" i="61" s="1"/>
  <c r="U53" i="140"/>
  <c r="U52" i="140"/>
  <c r="U51" i="140"/>
  <c r="U50" i="140"/>
  <c r="U49" i="140"/>
  <c r="U48" i="140"/>
  <c r="U47" i="140"/>
  <c r="U46" i="140"/>
  <c r="U45" i="140"/>
  <c r="U44" i="140"/>
  <c r="U43" i="140"/>
  <c r="U42" i="140"/>
  <c r="U41" i="140"/>
  <c r="U40" i="140"/>
  <c r="U39" i="140"/>
  <c r="U38" i="140"/>
  <c r="U37" i="140"/>
  <c r="U36" i="140"/>
  <c r="U35" i="140"/>
  <c r="U34" i="140"/>
  <c r="U33" i="140"/>
  <c r="U32" i="140"/>
  <c r="U31" i="140"/>
  <c r="U20" i="140"/>
  <c r="U19" i="140"/>
  <c r="U18" i="140"/>
  <c r="U17" i="140"/>
  <c r="U16" i="140"/>
  <c r="U15" i="140"/>
  <c r="U14" i="140"/>
  <c r="U12" i="140"/>
  <c r="F38" i="61" s="1"/>
  <c r="U11" i="140"/>
  <c r="A1" i="61"/>
  <c r="U919" i="140"/>
  <c r="F10" i="61" s="1"/>
  <c r="U28" i="140"/>
  <c r="U30" i="140"/>
  <c r="U29" i="140"/>
  <c r="U27" i="140"/>
  <c r="U26" i="140"/>
  <c r="U25" i="140"/>
  <c r="U24" i="140"/>
  <c r="U23" i="140"/>
  <c r="U22" i="140"/>
  <c r="U21" i="140"/>
  <c r="A912" i="140"/>
  <c r="X893" i="140" l="1"/>
  <c r="X293" i="140"/>
  <c r="X533" i="140"/>
  <c r="X53" i="140"/>
  <c r="X173" i="140"/>
  <c r="X413" i="140"/>
  <c r="X143" i="140"/>
  <c r="X263" i="140"/>
  <c r="X383" i="140"/>
  <c r="X503" i="140"/>
  <c r="I36" i="61"/>
  <c r="X113" i="140"/>
  <c r="X353" i="140"/>
  <c r="X473" i="140"/>
  <c r="M29" i="61"/>
  <c r="X233" i="140"/>
  <c r="X83" i="140"/>
  <c r="X203" i="140"/>
  <c r="X323" i="140"/>
  <c r="X443" i="140"/>
  <c r="X863" i="140"/>
  <c r="J1243" i="140"/>
  <c r="AJ32" i="61" s="1"/>
  <c r="E39" i="61"/>
  <c r="G29" i="61"/>
  <c r="E41" i="61"/>
  <c r="G32" i="61"/>
  <c r="E32" i="61" s="1"/>
  <c r="E37" i="61"/>
  <c r="J1241" i="140"/>
  <c r="AJ30" i="61" s="1"/>
  <c r="G36" i="61"/>
  <c r="G38" i="61"/>
  <c r="H38" i="61"/>
  <c r="H29" i="61"/>
  <c r="I40" i="61"/>
  <c r="J35" i="61"/>
  <c r="K36" i="61"/>
  <c r="L42" i="61"/>
  <c r="M30" i="61"/>
  <c r="M36" i="61"/>
  <c r="M38" i="61"/>
  <c r="N38" i="61"/>
  <c r="N29" i="61"/>
  <c r="N49" i="61"/>
  <c r="O40" i="61"/>
  <c r="P35" i="61"/>
  <c r="P49" i="61"/>
  <c r="Q36" i="61"/>
  <c r="R42" i="61"/>
  <c r="S30" i="61"/>
  <c r="S36" i="61"/>
  <c r="S38" i="61"/>
  <c r="T38" i="61"/>
  <c r="T29" i="61"/>
  <c r="T49" i="61"/>
  <c r="U40" i="61"/>
  <c r="V35" i="61"/>
  <c r="W36" i="61"/>
  <c r="AH35" i="61"/>
  <c r="AH49" i="61"/>
  <c r="AI36" i="61"/>
  <c r="AC45" i="61"/>
  <c r="X38" i="61"/>
  <c r="U27" i="61"/>
  <c r="O27" i="61"/>
  <c r="R27" i="61"/>
  <c r="AA14" i="61"/>
  <c r="AA16" i="61" s="1"/>
  <c r="AE14" i="61"/>
  <c r="AC14" i="61"/>
  <c r="AC16" i="61" s="1"/>
  <c r="Z14" i="61"/>
  <c r="Z16" i="61" s="1"/>
  <c r="X16" i="61"/>
  <c r="X17" i="61" s="1"/>
  <c r="AB14" i="61"/>
  <c r="AF14" i="61"/>
  <c r="AF16" i="61" s="1"/>
  <c r="Y14" i="61"/>
  <c r="AG14" i="61"/>
  <c r="AG16" i="61" s="1"/>
  <c r="AH14" i="61"/>
  <c r="AD14" i="61"/>
  <c r="T14" i="61"/>
  <c r="T16" i="61" s="1"/>
  <c r="T17" i="61" s="1"/>
  <c r="P14" i="61"/>
  <c r="P16" i="61" s="1"/>
  <c r="P17" i="61" s="1"/>
  <c r="W16" i="61"/>
  <c r="W17" i="61" s="1"/>
  <c r="S14" i="61"/>
  <c r="S16" i="61" s="1"/>
  <c r="S17" i="61" s="1"/>
  <c r="O14" i="61"/>
  <c r="O16" i="61" s="1"/>
  <c r="O17" i="61" s="1"/>
  <c r="V14" i="61"/>
  <c r="V16" i="61" s="1"/>
  <c r="V17" i="61" s="1"/>
  <c r="R14" i="61"/>
  <c r="R16" i="61" s="1"/>
  <c r="R17" i="61" s="1"/>
  <c r="U14" i="61"/>
  <c r="U16" i="61" s="1"/>
  <c r="U17" i="61" s="1"/>
  <c r="Q14" i="61"/>
  <c r="Q16" i="61" s="1"/>
  <c r="Q17" i="61" s="1"/>
  <c r="F29" i="61"/>
  <c r="F34" i="61"/>
  <c r="F40" i="61"/>
  <c r="J28" i="61"/>
  <c r="Z28" i="61"/>
  <c r="AD28" i="61"/>
  <c r="AB29" i="61"/>
  <c r="AF29" i="61"/>
  <c r="K30" i="61"/>
  <c r="Z30" i="61"/>
  <c r="AD30" i="61"/>
  <c r="AI30" i="61"/>
  <c r="K34" i="61"/>
  <c r="Z34" i="61"/>
  <c r="AD34" i="61"/>
  <c r="AI34" i="61"/>
  <c r="L35" i="61"/>
  <c r="AA35" i="61"/>
  <c r="Y36" i="61"/>
  <c r="AC36" i="61"/>
  <c r="AG36" i="61"/>
  <c r="Y38" i="61"/>
  <c r="AC38" i="61"/>
  <c r="AG38" i="61"/>
  <c r="G40" i="61"/>
  <c r="M40" i="61"/>
  <c r="AA40" i="61"/>
  <c r="AE40" i="61"/>
  <c r="Y42" i="61"/>
  <c r="AC42" i="61"/>
  <c r="AG42" i="61"/>
  <c r="AD49" i="61"/>
  <c r="Z49" i="61"/>
  <c r="G14" i="61"/>
  <c r="K14" i="61"/>
  <c r="Y16" i="61"/>
  <c r="X40" i="61"/>
  <c r="S40" i="61"/>
  <c r="W40" i="61"/>
  <c r="Q40" i="61"/>
  <c r="V40" i="61"/>
  <c r="P40" i="61"/>
  <c r="T40" i="61"/>
  <c r="T35" i="61"/>
  <c r="X35" i="61"/>
  <c r="R35" i="61"/>
  <c r="W35" i="61"/>
  <c r="Q35" i="61"/>
  <c r="U35" i="61"/>
  <c r="O35" i="61"/>
  <c r="F49" i="61"/>
  <c r="U49" i="61"/>
  <c r="R49" i="61"/>
  <c r="O49" i="61"/>
  <c r="X49" i="61"/>
  <c r="S28" i="61"/>
  <c r="X28" i="61"/>
  <c r="R28" i="61"/>
  <c r="P28" i="61"/>
  <c r="U28" i="61"/>
  <c r="O28" i="61"/>
  <c r="V28" i="61"/>
  <c r="F30" i="61"/>
  <c r="F35" i="61"/>
  <c r="L28" i="61"/>
  <c r="AA28" i="61"/>
  <c r="AE28" i="61"/>
  <c r="Y29" i="61"/>
  <c r="AC29" i="61"/>
  <c r="AG29" i="61"/>
  <c r="L30" i="61"/>
  <c r="AA30" i="61"/>
  <c r="AE30" i="61"/>
  <c r="L34" i="61"/>
  <c r="AA34" i="61"/>
  <c r="H35" i="61"/>
  <c r="N35" i="61"/>
  <c r="AB35" i="61"/>
  <c r="AF35" i="61"/>
  <c r="Z36" i="61"/>
  <c r="AD36" i="61"/>
  <c r="Z38" i="61"/>
  <c r="AD38" i="61"/>
  <c r="H40" i="61"/>
  <c r="N40" i="61"/>
  <c r="AB40" i="61"/>
  <c r="AF40" i="61"/>
  <c r="Z42" i="61"/>
  <c r="AD42" i="61"/>
  <c r="AG49" i="61"/>
  <c r="AC49" i="61"/>
  <c r="Y49" i="61"/>
  <c r="G49" i="61"/>
  <c r="H14" i="61"/>
  <c r="H16" i="61" s="1"/>
  <c r="L14" i="61"/>
  <c r="L16" i="61" s="1"/>
  <c r="AB16" i="61"/>
  <c r="AI16" i="61"/>
  <c r="X34" i="61"/>
  <c r="R34" i="61"/>
  <c r="W34" i="61"/>
  <c r="Q34" i="61"/>
  <c r="U34" i="61"/>
  <c r="O34" i="61"/>
  <c r="T34" i="61"/>
  <c r="G28" i="61"/>
  <c r="M28" i="61"/>
  <c r="AB28" i="61"/>
  <c r="AF28" i="61"/>
  <c r="Z29" i="61"/>
  <c r="AD29" i="61"/>
  <c r="H30" i="61"/>
  <c r="N30" i="61"/>
  <c r="AB30" i="61"/>
  <c r="H34" i="61"/>
  <c r="N34" i="61"/>
  <c r="AB34" i="61"/>
  <c r="AF34" i="61"/>
  <c r="I35" i="61"/>
  <c r="Y35" i="61"/>
  <c r="AC35" i="61"/>
  <c r="AG35" i="61"/>
  <c r="AA36" i="61"/>
  <c r="AA38" i="61"/>
  <c r="AE38" i="61"/>
  <c r="J40" i="61"/>
  <c r="Y40" i="61"/>
  <c r="AC40" i="61"/>
  <c r="AG40" i="61"/>
  <c r="AA42" i="61"/>
  <c r="AF49" i="61"/>
  <c r="AB49" i="61"/>
  <c r="L49" i="61"/>
  <c r="I14" i="61"/>
  <c r="M14" i="61"/>
  <c r="M16" i="61" s="1"/>
  <c r="AE16" i="61"/>
  <c r="AH16" i="61"/>
  <c r="F14" i="61"/>
  <c r="AC27" i="61"/>
  <c r="X36" i="61"/>
  <c r="X42" i="61"/>
  <c r="T30" i="61"/>
  <c r="X30" i="61"/>
  <c r="R30" i="61"/>
  <c r="U30" i="61"/>
  <c r="O30" i="61"/>
  <c r="W30" i="61"/>
  <c r="Q30" i="61"/>
  <c r="AH10" i="61"/>
  <c r="AH17" i="61" s="1"/>
  <c r="X18" i="61"/>
  <c r="AB18" i="61"/>
  <c r="AF18" i="61"/>
  <c r="AA18" i="61"/>
  <c r="Y18" i="61"/>
  <c r="AC18" i="61"/>
  <c r="AG18" i="61"/>
  <c r="AE18" i="61"/>
  <c r="Z18" i="61"/>
  <c r="AD18" i="61"/>
  <c r="AH18" i="61"/>
  <c r="AI18" i="61"/>
  <c r="M18" i="61"/>
  <c r="T18" i="61"/>
  <c r="P18" i="61"/>
  <c r="L18" i="61"/>
  <c r="H18" i="61"/>
  <c r="W18" i="61"/>
  <c r="S18" i="61"/>
  <c r="O18" i="61"/>
  <c r="K18" i="61"/>
  <c r="G18" i="61"/>
  <c r="V18" i="61"/>
  <c r="R18" i="61"/>
  <c r="N18" i="61"/>
  <c r="J18" i="61"/>
  <c r="F18" i="61"/>
  <c r="U18" i="61"/>
  <c r="Q18" i="61"/>
  <c r="I18" i="61"/>
  <c r="F28" i="61"/>
  <c r="I28" i="61"/>
  <c r="Y28" i="61"/>
  <c r="AC28" i="61"/>
  <c r="AG28" i="61"/>
  <c r="AA29" i="61"/>
  <c r="AE29" i="61"/>
  <c r="I30" i="61"/>
  <c r="Y30" i="61"/>
  <c r="AC30" i="61"/>
  <c r="AG30" i="61"/>
  <c r="I34" i="61"/>
  <c r="Y34" i="61"/>
  <c r="AC34" i="61"/>
  <c r="AG34" i="61"/>
  <c r="K35" i="61"/>
  <c r="Z35" i="61"/>
  <c r="AD35" i="61"/>
  <c r="AI35" i="61"/>
  <c r="AB36" i="61"/>
  <c r="AF36" i="61"/>
  <c r="AB38" i="61"/>
  <c r="AF38" i="61"/>
  <c r="K40" i="61"/>
  <c r="Z40" i="61"/>
  <c r="AD40" i="61"/>
  <c r="AH40" i="61"/>
  <c r="AB42" i="61"/>
  <c r="AF42" i="61"/>
  <c r="AE49" i="61"/>
  <c r="AA49" i="61"/>
  <c r="I49" i="61"/>
  <c r="J14" i="61"/>
  <c r="J16" i="61" s="1"/>
  <c r="N14" i="61"/>
  <c r="AD16" i="61"/>
  <c r="E13" i="61"/>
  <c r="E15" i="61"/>
  <c r="E11" i="61"/>
  <c r="AH29" i="61"/>
  <c r="V29" i="61"/>
  <c r="V49" i="61"/>
  <c r="U36" i="61"/>
  <c r="V36" i="61"/>
  <c r="W38" i="61"/>
  <c r="J1239" i="140"/>
  <c r="AJ28" i="61" s="1"/>
  <c r="V27" i="61"/>
  <c r="E33" i="61"/>
  <c r="T27" i="61"/>
  <c r="R36" i="61"/>
  <c r="S27" i="61"/>
  <c r="S29" i="61"/>
  <c r="S49" i="61"/>
  <c r="P29" i="61"/>
  <c r="O36" i="61"/>
  <c r="P36" i="61"/>
  <c r="Q27" i="61"/>
  <c r="Q38" i="61"/>
  <c r="Q29" i="61"/>
  <c r="Q49" i="61"/>
  <c r="P27" i="61"/>
  <c r="L36" i="61"/>
  <c r="J1251" i="140"/>
  <c r="AJ40" i="61" s="1"/>
  <c r="J1260" i="140"/>
  <c r="D8" i="140" s="1"/>
  <c r="J29" i="61"/>
  <c r="J1246" i="140"/>
  <c r="AJ35" i="61" s="1"/>
  <c r="J49" i="61"/>
  <c r="H28" i="61"/>
  <c r="G35" i="61"/>
  <c r="J1245" i="140"/>
  <c r="AJ34" i="61" s="1"/>
  <c r="G30" i="61"/>
  <c r="J1253" i="140"/>
  <c r="AJ42" i="61" s="1"/>
  <c r="J1249" i="140"/>
  <c r="AJ38" i="61" s="1"/>
  <c r="F42" i="61"/>
  <c r="J1240" i="140"/>
  <c r="AJ29" i="61" s="1"/>
  <c r="F31" i="61"/>
  <c r="E31" i="61" s="1"/>
  <c r="X21" i="140"/>
  <c r="X23" i="140" s="1"/>
  <c r="F27" i="61"/>
  <c r="J1254" i="140"/>
  <c r="AJ43" i="61" s="1"/>
  <c r="F43" i="61"/>
  <c r="E43" i="61" s="1"/>
  <c r="L27" i="61"/>
  <c r="AD27" i="61"/>
  <c r="L45" i="61"/>
  <c r="AD45" i="61"/>
  <c r="M27" i="61"/>
  <c r="AE27" i="61"/>
  <c r="M45" i="61"/>
  <c r="AE45" i="61"/>
  <c r="G10" i="61"/>
  <c r="K10" i="61"/>
  <c r="Y10" i="61"/>
  <c r="Y17" i="61" s="1"/>
  <c r="AC10" i="61"/>
  <c r="AG10" i="61"/>
  <c r="N27" i="61"/>
  <c r="AF27" i="61"/>
  <c r="N45" i="61"/>
  <c r="AF45" i="61"/>
  <c r="G27" i="61"/>
  <c r="Y27" i="61"/>
  <c r="AG27" i="61"/>
  <c r="G45" i="61"/>
  <c r="Y45" i="61"/>
  <c r="AG45" i="61"/>
  <c r="J10" i="61"/>
  <c r="N10" i="61"/>
  <c r="AB10" i="61"/>
  <c r="AB17" i="61" s="1"/>
  <c r="AF10" i="61"/>
  <c r="H27" i="61"/>
  <c r="Z27" i="61"/>
  <c r="AH27" i="61"/>
  <c r="H45" i="61"/>
  <c r="Z45" i="61"/>
  <c r="AH45" i="61"/>
  <c r="I27" i="61"/>
  <c r="AA27" i="61"/>
  <c r="AI27" i="61"/>
  <c r="I45" i="61"/>
  <c r="AA45" i="61"/>
  <c r="AI45" i="61"/>
  <c r="I10" i="61"/>
  <c r="M10" i="61"/>
  <c r="AA10" i="61"/>
  <c r="AE10" i="61"/>
  <c r="AE17" i="61" s="1"/>
  <c r="AI10" i="61"/>
  <c r="J27" i="61"/>
  <c r="AB27" i="61"/>
  <c r="J45" i="61"/>
  <c r="AB45" i="61"/>
  <c r="K27" i="61"/>
  <c r="K45" i="61"/>
  <c r="H10" i="61"/>
  <c r="L10" i="61"/>
  <c r="Z10" i="61"/>
  <c r="AD10" i="61"/>
  <c r="J1256" i="140"/>
  <c r="AJ45" i="61" s="1"/>
  <c r="F45" i="61"/>
  <c r="F913" i="140"/>
  <c r="J1229" i="140"/>
  <c r="F12" i="61"/>
  <c r="J1232" i="140"/>
  <c r="I8" i="140" s="1"/>
  <c r="J1242" i="140"/>
  <c r="AJ31" i="61" s="1"/>
  <c r="J1238" i="140"/>
  <c r="J1228" i="140"/>
  <c r="J1227" i="140"/>
  <c r="AJ13" i="61"/>
  <c r="J1225" i="140"/>
  <c r="J1224" i="140"/>
  <c r="AJ15" i="61"/>
  <c r="N16" i="61"/>
  <c r="AJ11" i="61"/>
  <c r="G16" i="61"/>
  <c r="I16" i="61"/>
  <c r="K16" i="61"/>
  <c r="AC17" i="61" l="1"/>
  <c r="R46" i="61"/>
  <c r="R48" i="61" s="1"/>
  <c r="R50" i="61" s="1"/>
  <c r="AF17" i="61"/>
  <c r="AC46" i="61"/>
  <c r="AC48" i="61" s="1"/>
  <c r="AC50" i="61" s="1"/>
  <c r="E34" i="61"/>
  <c r="O46" i="61"/>
  <c r="O48" i="61" s="1"/>
  <c r="O50" i="61" s="1"/>
  <c r="T46" i="61"/>
  <c r="T48" i="61" s="1"/>
  <c r="T50" i="61" s="1"/>
  <c r="AD17" i="61"/>
  <c r="AD19" i="61" s="1"/>
  <c r="AA17" i="61"/>
  <c r="AJ18" i="61"/>
  <c r="AG17" i="61"/>
  <c r="Z17" i="61"/>
  <c r="Z19" i="61" s="1"/>
  <c r="AJ14" i="61"/>
  <c r="E14" i="61"/>
  <c r="E18" i="61"/>
  <c r="E35" i="61"/>
  <c r="E38" i="61"/>
  <c r="U46" i="61"/>
  <c r="U48" i="61" s="1"/>
  <c r="U50" i="61" s="1"/>
  <c r="E40" i="61"/>
  <c r="AJ49" i="61"/>
  <c r="E42" i="61"/>
  <c r="E30" i="61"/>
  <c r="E28" i="61"/>
  <c r="AI17" i="61"/>
  <c r="AI19" i="61" s="1"/>
  <c r="X19" i="61"/>
  <c r="V19" i="61"/>
  <c r="P19" i="61"/>
  <c r="Q19" i="61"/>
  <c r="O19" i="61"/>
  <c r="T19" i="61"/>
  <c r="X46" i="61"/>
  <c r="X48" i="61" s="1"/>
  <c r="X50" i="61" s="1"/>
  <c r="U19" i="61"/>
  <c r="S19" i="61"/>
  <c r="R19" i="61"/>
  <c r="R20" i="61" s="1"/>
  <c r="W19" i="61"/>
  <c r="E10" i="61"/>
  <c r="V46" i="61"/>
  <c r="V48" i="61" s="1"/>
  <c r="V50" i="61" s="1"/>
  <c r="P46" i="61"/>
  <c r="P48" i="61" s="1"/>
  <c r="P50" i="61" s="1"/>
  <c r="E29" i="61"/>
  <c r="W46" i="61"/>
  <c r="W48" i="61" s="1"/>
  <c r="W50" i="61" s="1"/>
  <c r="E49" i="61"/>
  <c r="S46" i="61"/>
  <c r="S48" i="61" s="1"/>
  <c r="S50" i="61" s="1"/>
  <c r="Q46" i="61"/>
  <c r="Q48" i="61" s="1"/>
  <c r="Q50" i="61" s="1"/>
  <c r="E45" i="61"/>
  <c r="AJ12" i="61"/>
  <c r="E12" i="61"/>
  <c r="E16" i="61" s="1"/>
  <c r="E27" i="61"/>
  <c r="C919" i="140"/>
  <c r="J17" i="61"/>
  <c r="J19" i="61" s="1"/>
  <c r="AH19" i="61"/>
  <c r="L17" i="61"/>
  <c r="L19" i="61" s="1"/>
  <c r="G17" i="61"/>
  <c r="G19" i="61" s="1"/>
  <c r="N17" i="61"/>
  <c r="N19" i="61" s="1"/>
  <c r="AG19" i="61"/>
  <c r="AA19" i="61"/>
  <c r="Z46" i="61"/>
  <c r="Z48" i="61" s="1"/>
  <c r="Z50" i="61" s="1"/>
  <c r="AF46" i="61"/>
  <c r="AF48" i="61" s="1"/>
  <c r="AF50" i="61" s="1"/>
  <c r="L46" i="61"/>
  <c r="L48" i="61" s="1"/>
  <c r="L50" i="61" s="1"/>
  <c r="I46" i="61"/>
  <c r="I48" i="61" s="1"/>
  <c r="I50" i="61" s="1"/>
  <c r="AC19" i="61"/>
  <c r="K17" i="61"/>
  <c r="K19" i="61" s="1"/>
  <c r="Y19" i="61"/>
  <c r="AF19" i="61"/>
  <c r="I17" i="61"/>
  <c r="I19" i="61" s="1"/>
  <c r="AB19" i="61"/>
  <c r="M17" i="61"/>
  <c r="M19" i="61" s="1"/>
  <c r="K46" i="61"/>
  <c r="K48" i="61" s="1"/>
  <c r="K50" i="61" s="1"/>
  <c r="M46" i="61"/>
  <c r="M48" i="61" s="1"/>
  <c r="M50" i="61" s="1"/>
  <c r="J46" i="61"/>
  <c r="J48" i="61" s="1"/>
  <c r="J50" i="61" s="1"/>
  <c r="G46" i="61"/>
  <c r="AB46" i="61"/>
  <c r="AB48" i="61" s="1"/>
  <c r="AB50" i="61" s="1"/>
  <c r="H17" i="61"/>
  <c r="H19" i="61" s="1"/>
  <c r="AI46" i="61"/>
  <c r="AI48" i="61" s="1"/>
  <c r="AI50" i="61" s="1"/>
  <c r="H46" i="61"/>
  <c r="H48" i="61" s="1"/>
  <c r="H50" i="61" s="1"/>
  <c r="AG46" i="61"/>
  <c r="AG48" i="61" s="1"/>
  <c r="AG50" i="61" s="1"/>
  <c r="Y46" i="61"/>
  <c r="Y48" i="61" s="1"/>
  <c r="Y50" i="61" s="1"/>
  <c r="N46" i="61"/>
  <c r="N48" i="61" s="1"/>
  <c r="N50" i="61" s="1"/>
  <c r="AD46" i="61"/>
  <c r="AD48" i="61" s="1"/>
  <c r="AD50" i="61" s="1"/>
  <c r="AA46" i="61"/>
  <c r="AA48" i="61" s="1"/>
  <c r="AA50" i="61" s="1"/>
  <c r="AH46" i="61"/>
  <c r="AH48" i="61" s="1"/>
  <c r="AH50" i="61" s="1"/>
  <c r="AE46" i="61"/>
  <c r="AE48" i="61" s="1"/>
  <c r="AE50" i="61" s="1"/>
  <c r="AE19" i="61"/>
  <c r="AJ10" i="61"/>
  <c r="F6" i="61"/>
  <c r="F24" i="61" s="1"/>
  <c r="F16" i="61"/>
  <c r="F17" i="61" s="1"/>
  <c r="F19" i="61" s="1"/>
  <c r="J1230" i="140"/>
  <c r="J1231" i="140" s="1"/>
  <c r="J1233" i="140" s="1"/>
  <c r="G916" i="140" s="1"/>
  <c r="AJ27" i="61"/>
  <c r="AC20" i="61" l="1"/>
  <c r="O20" i="61"/>
  <c r="T20" i="61"/>
  <c r="U20" i="61"/>
  <c r="S20" i="61"/>
  <c r="X20" i="61"/>
  <c r="Q20" i="61"/>
  <c r="P20" i="61"/>
  <c r="V20" i="61"/>
  <c r="W20" i="61"/>
  <c r="E17" i="61"/>
  <c r="E19" i="61"/>
  <c r="G48" i="61"/>
  <c r="G50" i="61" s="1"/>
  <c r="G20" i="61" s="1"/>
  <c r="D939" i="140"/>
  <c r="D1099" i="140"/>
  <c r="D1029" i="140"/>
  <c r="C1199" i="140"/>
  <c r="C1049" i="140"/>
  <c r="D1049" i="140"/>
  <c r="C939" i="140"/>
  <c r="C1099" i="140"/>
  <c r="D979" i="140"/>
  <c r="D1139" i="140"/>
  <c r="C1029" i="140"/>
  <c r="C1189" i="140"/>
  <c r="D1069" i="140"/>
  <c r="C1079" i="140"/>
  <c r="D919" i="140"/>
  <c r="D1079" i="140"/>
  <c r="C929" i="140"/>
  <c r="C1089" i="140"/>
  <c r="D929" i="140"/>
  <c r="D1089" i="140"/>
  <c r="C1059" i="140"/>
  <c r="C1149" i="140"/>
  <c r="C1039" i="140"/>
  <c r="D1199" i="140"/>
  <c r="C1209" i="140"/>
  <c r="C979" i="140"/>
  <c r="C1139" i="140"/>
  <c r="D1019" i="140"/>
  <c r="D1179" i="140"/>
  <c r="C1069" i="140"/>
  <c r="D949" i="140"/>
  <c r="D1109" i="140"/>
  <c r="C959" i="140"/>
  <c r="C1119" i="140"/>
  <c r="D959" i="140"/>
  <c r="D1119" i="140"/>
  <c r="C969" i="140"/>
  <c r="C1129" i="140"/>
  <c r="D969" i="140"/>
  <c r="D1129" i="140"/>
  <c r="C989" i="140"/>
  <c r="D1189" i="140"/>
  <c r="D1039" i="140"/>
  <c r="D1209" i="140"/>
  <c r="C1019" i="140"/>
  <c r="C1179" i="140"/>
  <c r="D1059" i="140"/>
  <c r="C949" i="140"/>
  <c r="C1109" i="140"/>
  <c r="D989" i="140"/>
  <c r="D1149" i="140"/>
  <c r="C999" i="140"/>
  <c r="C1159" i="140"/>
  <c r="D999" i="140"/>
  <c r="D1159" i="140"/>
  <c r="C1009" i="140"/>
  <c r="C1169" i="140"/>
  <c r="D1009" i="140"/>
  <c r="D1169" i="140"/>
  <c r="N20" i="61"/>
  <c r="Z20" i="61"/>
  <c r="AH20" i="61"/>
  <c r="L20" i="61"/>
  <c r="AI20" i="61"/>
  <c r="Y20" i="61"/>
  <c r="K20" i="61"/>
  <c r="AF20" i="61"/>
  <c r="AE20" i="61"/>
  <c r="I20" i="61"/>
  <c r="H20" i="61"/>
  <c r="M20" i="61"/>
  <c r="J20" i="61"/>
  <c r="AG20" i="61"/>
  <c r="AB20" i="61"/>
  <c r="AA20" i="61"/>
  <c r="AD20" i="61"/>
  <c r="AJ17" i="61"/>
  <c r="AJ16" i="61"/>
  <c r="AJ19" i="61" l="1"/>
  <c r="J1247" i="140"/>
  <c r="J1257" i="140" s="1"/>
  <c r="F36" i="61"/>
  <c r="E36" i="61" l="1"/>
  <c r="F46" i="61"/>
  <c r="F48" i="61" s="1"/>
  <c r="F50" i="61" s="1"/>
  <c r="F20" i="61" s="1"/>
  <c r="J1259" i="140"/>
  <c r="B8" i="140" s="1"/>
  <c r="G8" i="140" s="1"/>
  <c r="J1261" i="140"/>
  <c r="AJ36" i="61"/>
  <c r="E46" i="61" l="1"/>
  <c r="E48" i="61" s="1"/>
  <c r="E50" i="61" s="1"/>
  <c r="AJ46" i="61"/>
  <c r="AJ48" i="61" s="1"/>
  <c r="AJ50" i="61" s="1"/>
  <c r="AJ20" i="61" s="1"/>
</calcChain>
</file>

<file path=xl/comments1.xml><?xml version="1.0" encoding="utf-8"?>
<comments xmlns="http://schemas.openxmlformats.org/spreadsheetml/2006/main">
  <authors>
    <author>作成者</author>
  </authors>
  <commentList>
    <comment ref="T5" authorId="0" shapeId="0">
      <text>
        <r>
          <rPr>
            <b/>
            <sz val="9"/>
            <color indexed="81"/>
            <rFont val="MS P ゴシック"/>
            <family val="3"/>
            <charset val="128"/>
          </rPr>
          <t>右の表を参考に、該当するメニューに、プルダウンで✔を入れてください。複数選択も可能です。
✔はコピペもできます。</t>
        </r>
      </text>
    </comment>
    <comment ref="F11" authorId="0" shapeId="0">
      <text>
        <r>
          <rPr>
            <b/>
            <sz val="9"/>
            <color indexed="81"/>
            <rFont val="MS P ゴシック"/>
            <family val="3"/>
            <charset val="128"/>
          </rPr>
          <t>・公演を想定した記入項目となっていますが、項目が該当しない企画の場合（ワークショップ・展示会・シンポジウム等）は適宜項目名を変更してください。
・検討中の場合は、検討状況やスケジュール等について可能な限り詳細に記載してください。
・日時：時間は記載不要です。日程未定の場合は●月頃（調整中）など記入ください。
・内容：実施内容のほか、企画趣旨・工夫等も簡潔に示してください。</t>
        </r>
      </text>
    </comment>
    <comment ref="G11" authorId="0" shapeId="0">
      <text>
        <r>
          <rPr>
            <b/>
            <sz val="9"/>
            <color indexed="81"/>
            <rFont val="MS P ゴシック"/>
            <family val="3"/>
            <charset val="128"/>
          </rPr>
          <t>yyyy/mm/ddの形式で日付を入力してください。
例：2023/01/01
未定の場合は空欄で結構です</t>
        </r>
      </text>
    </comment>
    <comment ref="H11" authorId="0" shapeId="0">
      <text>
        <r>
          <rPr>
            <b/>
            <sz val="9"/>
            <color indexed="81"/>
            <rFont val="MS P ゴシック"/>
            <family val="3"/>
            <charset val="128"/>
          </rPr>
          <t>yyyy/mm/ddの形式で日付を入力してください。
例：2023/01/01
未定の場合は空欄で結構です</t>
        </r>
      </text>
    </comment>
    <comment ref="I11" authorId="0" shapeId="0">
      <text>
        <r>
          <rPr>
            <b/>
            <sz val="9"/>
            <color indexed="81"/>
            <rFont val="MS P ゴシック"/>
            <family val="3"/>
            <charset val="128"/>
          </rPr>
          <t>未定・調整中の場合は、空欄で結構です。企画概要欄に検討状況を記載ください。</t>
        </r>
      </text>
    </comment>
    <comment ref="L11" authorId="0" shapeId="0">
      <text>
        <r>
          <rPr>
            <b/>
            <sz val="9"/>
            <color theme="1"/>
            <rFont val="ＭＳ Ｐゴシック"/>
            <family val="3"/>
            <charset val="128"/>
          </rPr>
          <t>キャパシティ設定のない屋外イベントや、展示会などは空欄で結構です。</t>
        </r>
      </text>
    </comment>
    <comment ref="O11" authorId="0" shapeId="0">
      <text>
        <r>
          <rPr>
            <b/>
            <sz val="9"/>
            <color indexed="81"/>
            <rFont val="MS P ゴシック"/>
            <family val="3"/>
            <charset val="128"/>
          </rPr>
          <t>自動で入力されるセル</t>
        </r>
      </text>
    </comment>
    <comment ref="F12" authorId="0" shapeId="0">
      <text>
        <r>
          <rPr>
            <b/>
            <sz val="9"/>
            <color indexed="81"/>
            <rFont val="MS P ゴシック"/>
            <family val="3"/>
            <charset val="128"/>
          </rPr>
          <t xml:space="preserve">共通企画や共通経費方針などあればお書きください。
</t>
        </r>
        <r>
          <rPr>
            <sz val="9"/>
            <color indexed="81"/>
            <rFont val="MS P ゴシック"/>
            <family val="3"/>
            <charset val="128"/>
          </rPr>
          <t>（例）
・発信力強化のため連携団体共同プロモーション：事業特設WEB・共通SNS運用・共同イベント・共同事後広報等。
・地域課題への協働を推進する企画委員会実施
・連携団体のノウハウ共有のため、月例合同会議開催、及び相互視察
・スタッフ育成のためのアドバイザー派遣</t>
        </r>
      </text>
    </comment>
  </commentList>
</comments>
</file>

<file path=xl/comments2.xml><?xml version="1.0" encoding="utf-8"?>
<comments xmlns="http://schemas.openxmlformats.org/spreadsheetml/2006/main">
  <authors>
    <author>作成者</author>
  </authors>
  <commentList>
    <comment ref="E10" authorId="0" shapeId="0">
      <text>
        <r>
          <rPr>
            <b/>
            <sz val="9"/>
            <color indexed="81"/>
            <rFont val="MS P ゴシック"/>
            <family val="3"/>
            <charset val="128"/>
          </rPr>
          <t>精算時に請求書の宛名となる団体（支払元）
・直接執行の場合は、契約当事者名
・完全委託の場合は、契約当事者名と委託先名
・買取公演の場合は、契約当事者名
・完全委託先が買取公演をする場合は、契約当事者名と委託先名</t>
        </r>
      </text>
    </comment>
  </commentList>
</comments>
</file>

<file path=xl/sharedStrings.xml><?xml version="1.0" encoding="utf-8"?>
<sst xmlns="http://schemas.openxmlformats.org/spreadsheetml/2006/main" count="704" uniqueCount="388">
  <si>
    <t>賃金・共済費</t>
    <rPh sb="0" eb="2">
      <t>チンギン</t>
    </rPh>
    <rPh sb="3" eb="6">
      <t>キョウサイヒ</t>
    </rPh>
    <phoneticPr fontId="8"/>
  </si>
  <si>
    <t>消耗品費</t>
    <rPh sb="0" eb="3">
      <t>ショウモウヒン</t>
    </rPh>
    <rPh sb="3" eb="4">
      <t>ヒ</t>
    </rPh>
    <phoneticPr fontId="8"/>
  </si>
  <si>
    <t>舞台費</t>
    <rPh sb="0" eb="2">
      <t>ブタイ</t>
    </rPh>
    <rPh sb="2" eb="3">
      <t>ヒ</t>
    </rPh>
    <phoneticPr fontId="8"/>
  </si>
  <si>
    <t>上映費</t>
    <rPh sb="0" eb="2">
      <t>ジョウエイ</t>
    </rPh>
    <rPh sb="2" eb="3">
      <t>ヒ</t>
    </rPh>
    <phoneticPr fontId="8"/>
  </si>
  <si>
    <t>文芸費</t>
    <rPh sb="0" eb="3">
      <t>ブンゲイヒ</t>
    </rPh>
    <phoneticPr fontId="8"/>
  </si>
  <si>
    <t>区   分</t>
    <rPh sb="0" eb="1">
      <t>ク</t>
    </rPh>
    <rPh sb="4" eb="5">
      <t>ブン</t>
    </rPh>
    <phoneticPr fontId="8"/>
  </si>
  <si>
    <t>（支出の部）</t>
    <rPh sb="1" eb="3">
      <t>シシュツ</t>
    </rPh>
    <rPh sb="4" eb="5">
      <t>ブ</t>
    </rPh>
    <phoneticPr fontId="8"/>
  </si>
  <si>
    <t>１．実施計画の名称</t>
    <rPh sb="2" eb="4">
      <t>ジッシ</t>
    </rPh>
    <rPh sb="4" eb="6">
      <t>ケイカク</t>
    </rPh>
    <rPh sb="7" eb="9">
      <t>メイショウ</t>
    </rPh>
    <phoneticPr fontId="8"/>
  </si>
  <si>
    <t>収入合計</t>
    <rPh sb="0" eb="2">
      <t>シュウニュウ</t>
    </rPh>
    <rPh sb="2" eb="4">
      <t>ゴウケイ</t>
    </rPh>
    <phoneticPr fontId="8"/>
  </si>
  <si>
    <t>委託費</t>
    <rPh sb="0" eb="3">
      <t>イタクヒ</t>
    </rPh>
    <phoneticPr fontId="8"/>
  </si>
  <si>
    <t>報償費</t>
    <rPh sb="0" eb="3">
      <t>ホウショウヒ</t>
    </rPh>
    <phoneticPr fontId="8"/>
  </si>
  <si>
    <t>区分</t>
    <rPh sb="0" eb="2">
      <t>クブン</t>
    </rPh>
    <phoneticPr fontId="8"/>
  </si>
  <si>
    <t>(金額)</t>
    <rPh sb="1" eb="3">
      <t>キンガク</t>
    </rPh>
    <phoneticPr fontId="8"/>
  </si>
  <si>
    <t>（収入の部）</t>
    <rPh sb="1" eb="3">
      <t>シュウニュウ</t>
    </rPh>
    <rPh sb="4" eb="5">
      <t>ブ</t>
    </rPh>
    <phoneticPr fontId="8"/>
  </si>
  <si>
    <t>（単位：円）</t>
    <rPh sb="1" eb="3">
      <t>タンイ</t>
    </rPh>
    <rPh sb="4" eb="5">
      <t>エン</t>
    </rPh>
    <phoneticPr fontId="8"/>
  </si>
  <si>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8"/>
  </si>
  <si>
    <t>小   計（Ｃ）</t>
    <rPh sb="0" eb="1">
      <t>ショウ</t>
    </rPh>
    <rPh sb="4" eb="5">
      <t>ケイ</t>
    </rPh>
    <phoneticPr fontId="8"/>
  </si>
  <si>
    <t>補助金・助成金</t>
    <rPh sb="0" eb="3">
      <t>ホジョキン</t>
    </rPh>
    <rPh sb="4" eb="7">
      <t>ジョセイキン</t>
    </rPh>
    <phoneticPr fontId="8"/>
  </si>
  <si>
    <t>その他</t>
    <rPh sb="2" eb="3">
      <t>タ</t>
    </rPh>
    <phoneticPr fontId="8"/>
  </si>
  <si>
    <t>費目</t>
    <rPh sb="0" eb="2">
      <t>ヒモク</t>
    </rPh>
    <phoneticPr fontId="8"/>
  </si>
  <si>
    <t>運搬費</t>
    <rPh sb="0" eb="3">
      <t>ウンパンヒ</t>
    </rPh>
    <phoneticPr fontId="8"/>
  </si>
  <si>
    <t>出演費</t>
    <rPh sb="0" eb="2">
      <t>シュツエン</t>
    </rPh>
    <rPh sb="2" eb="3">
      <t>ヒ</t>
    </rPh>
    <phoneticPr fontId="8"/>
  </si>
  <si>
    <t>音楽費</t>
    <rPh sb="0" eb="2">
      <t>オンガク</t>
    </rPh>
    <rPh sb="2" eb="3">
      <t>ヒ</t>
    </rPh>
    <phoneticPr fontId="8"/>
  </si>
  <si>
    <t>作品借料</t>
    <rPh sb="0" eb="2">
      <t>サクヒン</t>
    </rPh>
    <rPh sb="2" eb="4">
      <t>シャクリョウ</t>
    </rPh>
    <phoneticPr fontId="8"/>
  </si>
  <si>
    <t>通信費</t>
    <rPh sb="0" eb="2">
      <t>ツウシン</t>
    </rPh>
    <phoneticPr fontId="8"/>
  </si>
  <si>
    <t>会場費</t>
    <rPh sb="0" eb="3">
      <t>カイジョウヒ</t>
    </rPh>
    <phoneticPr fontId="8"/>
  </si>
  <si>
    <t>雑役務費</t>
    <rPh sb="0" eb="1">
      <t>ザツ</t>
    </rPh>
    <rPh sb="1" eb="4">
      <t>エキムヒ</t>
    </rPh>
    <phoneticPr fontId="8"/>
  </si>
  <si>
    <t>旅費</t>
    <rPh sb="0" eb="2">
      <t>リョヒ</t>
    </rPh>
    <phoneticPr fontId="8"/>
  </si>
  <si>
    <t>会議費</t>
    <rPh sb="0" eb="3">
      <t>カイギヒ</t>
    </rPh>
    <phoneticPr fontId="8"/>
  </si>
  <si>
    <t>（数量）</t>
    <rPh sb="1" eb="3">
      <t>スウリョウ</t>
    </rPh>
    <phoneticPr fontId="8"/>
  </si>
  <si>
    <t>（単価）</t>
    <rPh sb="1" eb="3">
      <t>タンカ</t>
    </rPh>
    <phoneticPr fontId="8"/>
  </si>
  <si>
    <t>（単位）</t>
    <rPh sb="1" eb="3">
      <t>タンイ</t>
    </rPh>
    <phoneticPr fontId="8"/>
  </si>
  <si>
    <t>賃金・旅費・報償費</t>
    <rPh sb="0" eb="2">
      <t>チンギン</t>
    </rPh>
    <rPh sb="3" eb="5">
      <t>リョヒ</t>
    </rPh>
    <rPh sb="6" eb="8">
      <t>ホウショウ</t>
    </rPh>
    <rPh sb="8" eb="9">
      <t>ヒ</t>
    </rPh>
    <phoneticPr fontId="8"/>
  </si>
  <si>
    <t>内　　訳</t>
    <rPh sb="0" eb="1">
      <t>ウチ</t>
    </rPh>
    <rPh sb="3" eb="4">
      <t>ヤク</t>
    </rPh>
    <phoneticPr fontId="8"/>
  </si>
  <si>
    <t>×</t>
  </si>
  <si>
    <t>（数量）</t>
  </si>
  <si>
    <t>＋</t>
  </si>
  <si>
    <t>（調整額）</t>
    <rPh sb="1" eb="3">
      <t>チョウセイ</t>
    </rPh>
    <rPh sb="3" eb="4">
      <t>ガク</t>
    </rPh>
    <phoneticPr fontId="8"/>
  </si>
  <si>
    <t>＝</t>
  </si>
  <si>
    <t>支出合計</t>
    <rPh sb="0" eb="2">
      <t>シシュツ</t>
    </rPh>
    <rPh sb="2" eb="4">
      <t>ゴウケイ</t>
    </rPh>
    <phoneticPr fontId="8"/>
  </si>
  <si>
    <t>出演・音楽・文芸費</t>
    <rPh sb="0" eb="2">
      <t>シュツエン</t>
    </rPh>
    <rPh sb="3" eb="5">
      <t>オンガク</t>
    </rPh>
    <rPh sb="6" eb="9">
      <t>ブンゲイヒ</t>
    </rPh>
    <phoneticPr fontId="8"/>
  </si>
  <si>
    <t>舞台・会場・設営費</t>
    <rPh sb="0" eb="2">
      <t>ブタイ</t>
    </rPh>
    <rPh sb="3" eb="5">
      <t>カイジョウ</t>
    </rPh>
    <rPh sb="6" eb="8">
      <t>セツエイ</t>
    </rPh>
    <rPh sb="8" eb="9">
      <t>ヒ</t>
    </rPh>
    <phoneticPr fontId="8"/>
  </si>
  <si>
    <t>雑役務費・消耗品費等</t>
    <rPh sb="0" eb="1">
      <t>ザツ</t>
    </rPh>
    <rPh sb="1" eb="4">
      <t>エキムヒ</t>
    </rPh>
    <rPh sb="5" eb="8">
      <t>ショウモウヒン</t>
    </rPh>
    <rPh sb="8" eb="9">
      <t>ヒ</t>
    </rPh>
    <rPh sb="9" eb="10">
      <t>トウ</t>
    </rPh>
    <phoneticPr fontId="8"/>
  </si>
  <si>
    <t>舞台・会場・設営費</t>
  </si>
  <si>
    <t>賃金・共済費</t>
  </si>
  <si>
    <t>【内訳書1】</t>
    <rPh sb="1" eb="4">
      <t>ウチワケショ</t>
    </rPh>
    <phoneticPr fontId="4"/>
  </si>
  <si>
    <t>（収入の部）</t>
    <rPh sb="1" eb="3">
      <t>シュウニュウ</t>
    </rPh>
    <rPh sb="4" eb="5">
      <t>ブ</t>
    </rPh>
    <phoneticPr fontId="4"/>
  </si>
  <si>
    <t>区   分</t>
    <rPh sb="0" eb="1">
      <t>ク</t>
    </rPh>
    <rPh sb="4" eb="5">
      <t>ブン</t>
    </rPh>
    <phoneticPr fontId="4"/>
  </si>
  <si>
    <t>補助金・助成金</t>
    <rPh sb="0" eb="3">
      <t>ホジョキン</t>
    </rPh>
    <rPh sb="4" eb="7">
      <t>ジョセイキン</t>
    </rPh>
    <phoneticPr fontId="4"/>
  </si>
  <si>
    <t>寄附金・協賛金</t>
    <rPh sb="0" eb="3">
      <t>キフキン</t>
    </rPh>
    <rPh sb="4" eb="7">
      <t>キョウサンキン</t>
    </rPh>
    <phoneticPr fontId="4"/>
  </si>
  <si>
    <t>事業収入</t>
    <rPh sb="0" eb="2">
      <t>ジギョウ</t>
    </rPh>
    <rPh sb="2" eb="4">
      <t>シュウニュウ</t>
    </rPh>
    <phoneticPr fontId="4"/>
  </si>
  <si>
    <t>その他</t>
    <rPh sb="2" eb="3">
      <t>タ</t>
    </rPh>
    <phoneticPr fontId="4"/>
  </si>
  <si>
    <t>小   計（Ａ）</t>
    <rPh sb="0" eb="1">
      <t>ショウ</t>
    </rPh>
    <rPh sb="4" eb="5">
      <t>ケイ</t>
    </rPh>
    <phoneticPr fontId="4"/>
  </si>
  <si>
    <t>合   計（Ｂ）</t>
    <rPh sb="0" eb="1">
      <t>ゴウ</t>
    </rPh>
    <rPh sb="4" eb="5">
      <t>ケイ</t>
    </rPh>
    <phoneticPr fontId="4"/>
  </si>
  <si>
    <t>（支出の部）</t>
    <rPh sb="1" eb="3">
      <t>シシュツ</t>
    </rPh>
    <rPh sb="4" eb="5">
      <t>ブ</t>
    </rPh>
    <phoneticPr fontId="4"/>
  </si>
  <si>
    <t>区分</t>
    <rPh sb="0" eb="2">
      <t>クブン</t>
    </rPh>
    <phoneticPr fontId="4"/>
  </si>
  <si>
    <t>小   計（Ｃ）</t>
    <rPh sb="0" eb="1">
      <t>ショウ</t>
    </rPh>
    <rPh sb="4" eb="5">
      <t>ケイ</t>
    </rPh>
    <phoneticPr fontId="4"/>
  </si>
  <si>
    <t>消費税及び地方消費税に
係る仕入控除税額</t>
    <rPh sb="0" eb="3">
      <t>ショウヒゼイ</t>
    </rPh>
    <rPh sb="3" eb="4">
      <t>オヨ</t>
    </rPh>
    <rPh sb="5" eb="7">
      <t>チホウ</t>
    </rPh>
    <rPh sb="7" eb="10">
      <t>ショウヒゼイ</t>
    </rPh>
    <rPh sb="12" eb="13">
      <t>カカワ</t>
    </rPh>
    <rPh sb="14" eb="16">
      <t>シイレ</t>
    </rPh>
    <rPh sb="16" eb="18">
      <t>コウジョ</t>
    </rPh>
    <rPh sb="18" eb="20">
      <t>ゼイガク</t>
    </rPh>
    <phoneticPr fontId="4"/>
  </si>
  <si>
    <t>委託費</t>
    <rPh sb="0" eb="2">
      <t>イタク</t>
    </rPh>
    <rPh sb="2" eb="3">
      <t>ヒ</t>
    </rPh>
    <phoneticPr fontId="8"/>
  </si>
  <si>
    <t>国庫補助額</t>
    <rPh sb="0" eb="2">
      <t>コッコ</t>
    </rPh>
    <rPh sb="2" eb="4">
      <t>ホジョ</t>
    </rPh>
    <rPh sb="4" eb="5">
      <t>ガク</t>
    </rPh>
    <phoneticPr fontId="4"/>
  </si>
  <si>
    <t>内訳書</t>
    <rPh sb="0" eb="3">
      <t>ウチワケショ</t>
    </rPh>
    <phoneticPr fontId="8"/>
  </si>
  <si>
    <t>収入</t>
    <rPh sb="0" eb="2">
      <t>シュウニュウ</t>
    </rPh>
    <phoneticPr fontId="8"/>
  </si>
  <si>
    <t>2-1</t>
    <phoneticPr fontId="8"/>
  </si>
  <si>
    <t>【 内訳書 集計表 】</t>
    <rPh sb="2" eb="4">
      <t>ウチワケ</t>
    </rPh>
    <rPh sb="4" eb="5">
      <t>ショ</t>
    </rPh>
    <rPh sb="6" eb="9">
      <t>シュウケイヒョウ</t>
    </rPh>
    <phoneticPr fontId="8"/>
  </si>
  <si>
    <t>事業形態</t>
    <rPh sb="0" eb="2">
      <t>ジギョウ</t>
    </rPh>
    <rPh sb="2" eb="4">
      <t>ケイタイ</t>
    </rPh>
    <phoneticPr fontId="8"/>
  </si>
  <si>
    <t>金額</t>
    <rPh sb="0" eb="2">
      <t>キンガク</t>
    </rPh>
    <phoneticPr fontId="8"/>
  </si>
  <si>
    <t>合　計（B）</t>
    <rPh sb="0" eb="1">
      <t>ゴウ</t>
    </rPh>
    <rPh sb="2" eb="3">
      <t>ケイ</t>
    </rPh>
    <phoneticPr fontId="8"/>
  </si>
  <si>
    <t>合   計（F）</t>
    <rPh sb="0" eb="1">
      <t>ゴウ</t>
    </rPh>
    <rPh sb="4" eb="5">
      <t>ケイ</t>
    </rPh>
    <phoneticPr fontId="8"/>
  </si>
  <si>
    <t>合   計（F）</t>
    <rPh sb="0" eb="1">
      <t>ゴウ</t>
    </rPh>
    <rPh sb="4" eb="5">
      <t>ケイ</t>
    </rPh>
    <phoneticPr fontId="4"/>
  </si>
  <si>
    <t>委託費・補助金</t>
    <rPh sb="0" eb="2">
      <t>イタク</t>
    </rPh>
    <rPh sb="2" eb="3">
      <t>ヒ</t>
    </rPh>
    <rPh sb="4" eb="7">
      <t>ホジョキン</t>
    </rPh>
    <phoneticPr fontId="8"/>
  </si>
  <si>
    <t>自己収入計</t>
    <rPh sb="0" eb="2">
      <t>ジコ</t>
    </rPh>
    <rPh sb="2" eb="4">
      <t>シュウニュウ</t>
    </rPh>
    <rPh sb="4" eb="5">
      <t>ケイ</t>
    </rPh>
    <phoneticPr fontId="8"/>
  </si>
  <si>
    <t>自己収入</t>
    <rPh sb="0" eb="2">
      <t>ジコ</t>
    </rPh>
    <rPh sb="2" eb="4">
      <t>シュウニュウ</t>
    </rPh>
    <phoneticPr fontId="8"/>
  </si>
  <si>
    <t>自己収入</t>
    <rPh sb="0" eb="2">
      <t>ジコ</t>
    </rPh>
    <rPh sb="2" eb="4">
      <t>シュウニュウ</t>
    </rPh>
    <phoneticPr fontId="8"/>
  </si>
  <si>
    <t>自己収入計</t>
    <rPh sb="0" eb="2">
      <t>ジコ</t>
    </rPh>
    <rPh sb="2" eb="4">
      <t>シュウニュウ</t>
    </rPh>
    <rPh sb="4" eb="5">
      <t>ケイ</t>
    </rPh>
    <phoneticPr fontId="8"/>
  </si>
  <si>
    <t>補助事業者</t>
    <rPh sb="0" eb="2">
      <t>ホジョ</t>
    </rPh>
    <rPh sb="2" eb="5">
      <t>ジギョウシャ</t>
    </rPh>
    <phoneticPr fontId="8"/>
  </si>
  <si>
    <t>補助事業者以外</t>
    <rPh sb="0" eb="2">
      <t>ホジョ</t>
    </rPh>
    <rPh sb="2" eb="5">
      <t>ジギョウシャ</t>
    </rPh>
    <rPh sb="5" eb="7">
      <t>イガイ</t>
    </rPh>
    <phoneticPr fontId="8"/>
  </si>
  <si>
    <t>補助事業者名</t>
    <rPh sb="0" eb="2">
      <t>ホジョ</t>
    </rPh>
    <rPh sb="2" eb="6">
      <t>ジギョウシャメイ</t>
    </rPh>
    <phoneticPr fontId="8"/>
  </si>
  <si>
    <t>２．実施計画の期間</t>
    <rPh sb="2" eb="4">
      <t>ジッシ</t>
    </rPh>
    <rPh sb="4" eb="6">
      <t>ケイカク</t>
    </rPh>
    <rPh sb="7" eb="9">
      <t>キカン</t>
    </rPh>
    <phoneticPr fontId="8"/>
  </si>
  <si>
    <t>中核となる地方公共団体負担額</t>
    <rPh sb="0" eb="2">
      <t>チュウカク</t>
    </rPh>
    <rPh sb="5" eb="7">
      <t>チホウ</t>
    </rPh>
    <rPh sb="7" eb="9">
      <t>コウキョウ</t>
    </rPh>
    <rPh sb="9" eb="11">
      <t>ダンタイ</t>
    </rPh>
    <rPh sb="11" eb="13">
      <t>フタン</t>
    </rPh>
    <rPh sb="13" eb="14">
      <t>ガク</t>
    </rPh>
    <phoneticPr fontId="8"/>
  </si>
  <si>
    <t>その他地方公共団体負担額</t>
    <rPh sb="2" eb="3">
      <t>タ</t>
    </rPh>
    <rPh sb="3" eb="5">
      <t>チホウ</t>
    </rPh>
    <rPh sb="5" eb="7">
      <t>コウキョウ</t>
    </rPh>
    <rPh sb="7" eb="9">
      <t>ダンタイ</t>
    </rPh>
    <rPh sb="9" eb="11">
      <t>フタン</t>
    </rPh>
    <rPh sb="11" eb="12">
      <t>ガク</t>
    </rPh>
    <phoneticPr fontId="8"/>
  </si>
  <si>
    <t>出演・
音楽・
文芸費</t>
    <rPh sb="0" eb="2">
      <t>シュツエン</t>
    </rPh>
    <rPh sb="4" eb="6">
      <t>オンガク</t>
    </rPh>
    <rPh sb="8" eb="11">
      <t>ブンゲイヒ</t>
    </rPh>
    <phoneticPr fontId="3"/>
  </si>
  <si>
    <t>舞台・
会場・
設営費</t>
    <rPh sb="0" eb="2">
      <t>ブタイ</t>
    </rPh>
    <rPh sb="4" eb="6">
      <t>カイジョウ</t>
    </rPh>
    <rPh sb="8" eb="10">
      <t>セツエイ</t>
    </rPh>
    <rPh sb="10" eb="11">
      <t>ヒ</t>
    </rPh>
    <phoneticPr fontId="3"/>
  </si>
  <si>
    <t>賃金・
旅費・
報償費</t>
    <rPh sb="0" eb="2">
      <t>チンギン</t>
    </rPh>
    <rPh sb="4" eb="6">
      <t>リョヒ</t>
    </rPh>
    <rPh sb="8" eb="10">
      <t>ホウショウ</t>
    </rPh>
    <rPh sb="10" eb="11">
      <t>ヒ</t>
    </rPh>
    <phoneticPr fontId="3"/>
  </si>
  <si>
    <t>雑役務費・
消耗品費等</t>
    <rPh sb="0" eb="1">
      <t>ザツ</t>
    </rPh>
    <rPh sb="1" eb="4">
      <t>エキムヒ</t>
    </rPh>
    <rPh sb="6" eb="9">
      <t>ショウモウヒン</t>
    </rPh>
    <rPh sb="9" eb="10">
      <t>ヒ</t>
    </rPh>
    <rPh sb="10" eb="11">
      <t>トウ</t>
    </rPh>
    <phoneticPr fontId="3"/>
  </si>
  <si>
    <t>担当部署</t>
    <rPh sb="0" eb="2">
      <t>タントウ</t>
    </rPh>
    <rPh sb="2" eb="4">
      <t>ブショ</t>
    </rPh>
    <phoneticPr fontId="8"/>
  </si>
  <si>
    <t>担当者職・氏名</t>
    <rPh sb="0" eb="3">
      <t>タントウシャ</t>
    </rPh>
    <rPh sb="3" eb="4">
      <t>ショク</t>
    </rPh>
    <rPh sb="5" eb="7">
      <t>シメイ</t>
    </rPh>
    <phoneticPr fontId="8"/>
  </si>
  <si>
    <t>所在地</t>
    <rPh sb="0" eb="3">
      <t>ショザイチ</t>
    </rPh>
    <phoneticPr fontId="8"/>
  </si>
  <si>
    <t>TEL</t>
    <phoneticPr fontId="8"/>
  </si>
  <si>
    <t>／FAX</t>
    <phoneticPr fontId="8"/>
  </si>
  <si>
    <t>E-mail</t>
    <phoneticPr fontId="8"/>
  </si>
  <si>
    <t>３．実施計画の趣旨・目的・目標とする成果</t>
    <rPh sb="2" eb="4">
      <t>ジッシ</t>
    </rPh>
    <rPh sb="13" eb="15">
      <t>モクヒョウ</t>
    </rPh>
    <rPh sb="18" eb="20">
      <t>セイカ</t>
    </rPh>
    <phoneticPr fontId="8"/>
  </si>
  <si>
    <t>４．実施計画の概要※５年間の取組全体の概要を記載してください</t>
    <rPh sb="2" eb="4">
      <t>ジッシ</t>
    </rPh>
    <rPh sb="4" eb="6">
      <t>ケイカク</t>
    </rPh>
    <rPh sb="7" eb="9">
      <t>ガイヨウ</t>
    </rPh>
    <rPh sb="11" eb="13">
      <t>ネンカン</t>
    </rPh>
    <rPh sb="14" eb="16">
      <t>トリクミ</t>
    </rPh>
    <rPh sb="16" eb="18">
      <t>ゼンタイ</t>
    </rPh>
    <rPh sb="19" eb="21">
      <t>ガイヨウ</t>
    </rPh>
    <rPh sb="22" eb="24">
      <t>キサイ</t>
    </rPh>
    <phoneticPr fontId="8"/>
  </si>
  <si>
    <t>（〒　　 　－　　　　）</t>
    <phoneticPr fontId="8"/>
  </si>
  <si>
    <t>-</t>
    <phoneticPr fontId="8"/>
  </si>
  <si>
    <t>)</t>
    <phoneticPr fontId="8"/>
  </si>
  <si>
    <t xml:space="preserve">【 内訳書2 】 </t>
    <rPh sb="2" eb="4">
      <t>ウチワケ</t>
    </rPh>
    <rPh sb="4" eb="5">
      <t>ショ</t>
    </rPh>
    <phoneticPr fontId="8"/>
  </si>
  <si>
    <t>補助金</t>
    <rPh sb="0" eb="3">
      <t>ホジョキン</t>
    </rPh>
    <phoneticPr fontId="8"/>
  </si>
  <si>
    <t>Reborn-Art Festival実行委員会</t>
    <phoneticPr fontId="8"/>
  </si>
  <si>
    <t>令和３年度 国際文化芸術発信拠点形成事業　実施計画書</t>
    <rPh sb="0" eb="2">
      <t>レイワ</t>
    </rPh>
    <rPh sb="3" eb="5">
      <t>ネンド</t>
    </rPh>
    <rPh sb="6" eb="8">
      <t>コクサイ</t>
    </rPh>
    <rPh sb="8" eb="10">
      <t>ブンカ</t>
    </rPh>
    <rPh sb="10" eb="12">
      <t>ゲイジュツ</t>
    </rPh>
    <rPh sb="12" eb="14">
      <t>ハッシン</t>
    </rPh>
    <rPh sb="14" eb="16">
      <t>キョテン</t>
    </rPh>
    <rPh sb="16" eb="18">
      <t>ケイセイ</t>
    </rPh>
    <rPh sb="18" eb="20">
      <t>ジギョウ</t>
    </rPh>
    <phoneticPr fontId="8"/>
  </si>
  <si>
    <t>委託費</t>
    <phoneticPr fontId="8"/>
  </si>
  <si>
    <t>地域番号</t>
    <rPh sb="0" eb="2">
      <t>チイキ</t>
    </rPh>
    <rPh sb="2" eb="4">
      <t>バンゴウ</t>
    </rPh>
    <phoneticPr fontId="8"/>
  </si>
  <si>
    <t>申請者自己負担金</t>
    <rPh sb="0" eb="3">
      <t>シンセイシャ</t>
    </rPh>
    <rPh sb="3" eb="5">
      <t>ジコ</t>
    </rPh>
    <rPh sb="5" eb="7">
      <t>フタン</t>
    </rPh>
    <rPh sb="7" eb="8">
      <t>キン</t>
    </rPh>
    <phoneticPr fontId="4"/>
  </si>
  <si>
    <t>共催者等負担金</t>
    <rPh sb="0" eb="2">
      <t>キョウサイ</t>
    </rPh>
    <rPh sb="2" eb="3">
      <t>シャ</t>
    </rPh>
    <rPh sb="3" eb="4">
      <t>トウ</t>
    </rPh>
    <rPh sb="4" eb="7">
      <t>フタンキン</t>
    </rPh>
    <phoneticPr fontId="4"/>
  </si>
  <si>
    <t>実施エリア</t>
    <rPh sb="0" eb="2">
      <t>ジッシ</t>
    </rPh>
    <phoneticPr fontId="8"/>
  </si>
  <si>
    <t>団体名</t>
    <rPh sb="0" eb="2">
      <t>ダンタイ</t>
    </rPh>
    <rPh sb="2" eb="3">
      <t>メイ</t>
    </rPh>
    <phoneticPr fontId="8"/>
  </si>
  <si>
    <t>企画番号</t>
    <rPh sb="0" eb="2">
      <t>キカク</t>
    </rPh>
    <rPh sb="2" eb="4">
      <t>バンゴウ</t>
    </rPh>
    <phoneticPr fontId="8"/>
  </si>
  <si>
    <t>団体名</t>
    <rPh sb="0" eb="2">
      <t>ダンタイ</t>
    </rPh>
    <rPh sb="2" eb="3">
      <t>メイ</t>
    </rPh>
    <phoneticPr fontId="8"/>
  </si>
  <si>
    <t>No</t>
    <phoneticPr fontId="8"/>
  </si>
  <si>
    <t>1</t>
    <phoneticPr fontId="8"/>
  </si>
  <si>
    <t>事業名称
（公演名）</t>
    <phoneticPr fontId="8"/>
  </si>
  <si>
    <t>企画番号</t>
    <rPh sb="0" eb="2">
      <t>キカク</t>
    </rPh>
    <rPh sb="2" eb="4">
      <t>バンゴウ</t>
    </rPh>
    <phoneticPr fontId="3"/>
  </si>
  <si>
    <t>総数</t>
    <rPh sb="0" eb="2">
      <t>ソウスウ</t>
    </rPh>
    <phoneticPr fontId="3"/>
  </si>
  <si>
    <t>企画名</t>
    <rPh sb="0" eb="2">
      <t>キカク</t>
    </rPh>
    <rPh sb="2" eb="3">
      <t>メイ</t>
    </rPh>
    <phoneticPr fontId="8"/>
  </si>
  <si>
    <t>共催者等負担金</t>
    <rPh sb="0" eb="3">
      <t>キョウサイシャ</t>
    </rPh>
    <rPh sb="3" eb="4">
      <t>トウ</t>
    </rPh>
    <rPh sb="4" eb="7">
      <t>フタンキン</t>
    </rPh>
    <phoneticPr fontId="4"/>
  </si>
  <si>
    <t>収支予算書・内訳書2で使用</t>
    <rPh sb="0" eb="2">
      <t>シュウシ</t>
    </rPh>
    <rPh sb="2" eb="5">
      <t>ヨサンショ</t>
    </rPh>
    <rPh sb="6" eb="9">
      <t>ウチワケショ</t>
    </rPh>
    <rPh sb="11" eb="13">
      <t>シヨウ</t>
    </rPh>
    <phoneticPr fontId="8"/>
  </si>
  <si>
    <t>地域No</t>
    <rPh sb="0" eb="2">
      <t>チイキ</t>
    </rPh>
    <phoneticPr fontId="8"/>
  </si>
  <si>
    <t>数字読替</t>
    <rPh sb="0" eb="2">
      <t>スウジ</t>
    </rPh>
    <rPh sb="2" eb="4">
      <t>ヨミカエ</t>
    </rPh>
    <phoneticPr fontId="8"/>
  </si>
  <si>
    <t>文字読替</t>
    <rPh sb="0" eb="2">
      <t>モジ</t>
    </rPh>
    <rPh sb="2" eb="4">
      <t>ヨミカエ</t>
    </rPh>
    <phoneticPr fontId="8"/>
  </si>
  <si>
    <t>地区読替</t>
    <rPh sb="0" eb="2">
      <t>チク</t>
    </rPh>
    <rPh sb="2" eb="4">
      <t>ヨミカエ</t>
    </rPh>
    <phoneticPr fontId="8"/>
  </si>
  <si>
    <t>①</t>
    <phoneticPr fontId="8"/>
  </si>
  <si>
    <t>1</t>
  </si>
  <si>
    <t>賃金・共済費</t>
    <rPh sb="0" eb="2">
      <t>チンギン</t>
    </rPh>
    <rPh sb="3" eb="5">
      <t>キョウサイ</t>
    </rPh>
    <rPh sb="5" eb="6">
      <t>ヒ</t>
    </rPh>
    <phoneticPr fontId="8"/>
  </si>
  <si>
    <t>申請者自己負担金</t>
  </si>
  <si>
    <t>補助事業者</t>
    <rPh sb="0" eb="2">
      <t>ホジョ</t>
    </rPh>
    <rPh sb="2" eb="4">
      <t>ジギョウ</t>
    </rPh>
    <rPh sb="4" eb="5">
      <t>シャ</t>
    </rPh>
    <phoneticPr fontId="8"/>
  </si>
  <si>
    <t>②</t>
    <phoneticPr fontId="8"/>
  </si>
  <si>
    <t>2</t>
  </si>
  <si>
    <t>作品借料</t>
    <rPh sb="0" eb="2">
      <t>サクヒン</t>
    </rPh>
    <rPh sb="2" eb="3">
      <t>カ</t>
    </rPh>
    <rPh sb="3" eb="4">
      <t>リョウ</t>
    </rPh>
    <phoneticPr fontId="8"/>
  </si>
  <si>
    <t>共催者等負担金</t>
  </si>
  <si>
    <t>補助事業者以外</t>
    <rPh sb="0" eb="2">
      <t>ホジョ</t>
    </rPh>
    <rPh sb="2" eb="4">
      <t>ジギョウ</t>
    </rPh>
    <rPh sb="4" eb="5">
      <t>シャ</t>
    </rPh>
    <rPh sb="5" eb="7">
      <t>イガイ</t>
    </rPh>
    <phoneticPr fontId="8"/>
  </si>
  <si>
    <t>③</t>
    <phoneticPr fontId="8"/>
  </si>
  <si>
    <t>3</t>
  </si>
  <si>
    <t>文芸費</t>
    <rPh sb="0" eb="2">
      <t>ブンゲイ</t>
    </rPh>
    <rPh sb="2" eb="3">
      <t>ヒ</t>
    </rPh>
    <phoneticPr fontId="8"/>
  </si>
  <si>
    <t>通信費</t>
    <rPh sb="0" eb="3">
      <t>ツウシンヒ</t>
    </rPh>
    <phoneticPr fontId="8"/>
  </si>
  <si>
    <t>寄附金・協賛金</t>
  </si>
  <si>
    <t>④</t>
    <phoneticPr fontId="8"/>
  </si>
  <si>
    <t>4</t>
  </si>
  <si>
    <t>会場費</t>
    <rPh sb="0" eb="2">
      <t>カイジョウ</t>
    </rPh>
    <rPh sb="2" eb="3">
      <t>ヒ</t>
    </rPh>
    <phoneticPr fontId="8"/>
  </si>
  <si>
    <t>補助金・助成金</t>
  </si>
  <si>
    <t>⑤</t>
    <phoneticPr fontId="8"/>
  </si>
  <si>
    <t>5</t>
  </si>
  <si>
    <t>運搬費</t>
    <rPh sb="0" eb="2">
      <t>ウンパン</t>
    </rPh>
    <rPh sb="2" eb="3">
      <t>ヒ</t>
    </rPh>
    <phoneticPr fontId="8"/>
  </si>
  <si>
    <t>⑥</t>
    <phoneticPr fontId="8"/>
  </si>
  <si>
    <t>6</t>
  </si>
  <si>
    <t>その他</t>
  </si>
  <si>
    <t>⑦</t>
    <phoneticPr fontId="8"/>
  </si>
  <si>
    <t>7</t>
  </si>
  <si>
    <t>⑧</t>
    <phoneticPr fontId="8"/>
  </si>
  <si>
    <t>8</t>
  </si>
  <si>
    <t>⑨</t>
    <phoneticPr fontId="8"/>
  </si>
  <si>
    <t>9</t>
  </si>
  <si>
    <t>⑩</t>
    <phoneticPr fontId="8"/>
  </si>
  <si>
    <t>10</t>
  </si>
  <si>
    <t>⑪</t>
    <phoneticPr fontId="8"/>
  </si>
  <si>
    <t>11</t>
  </si>
  <si>
    <t>⑫</t>
    <phoneticPr fontId="8"/>
  </si>
  <si>
    <t>12</t>
  </si>
  <si>
    <t>⑬</t>
    <phoneticPr fontId="8"/>
  </si>
  <si>
    <t>13</t>
  </si>
  <si>
    <t>⑭</t>
    <phoneticPr fontId="8"/>
  </si>
  <si>
    <t>14</t>
  </si>
  <si>
    <t>⑮</t>
    <phoneticPr fontId="8"/>
  </si>
  <si>
    <t>15</t>
  </si>
  <si>
    <t>⑯</t>
    <phoneticPr fontId="8"/>
  </si>
  <si>
    <t>16</t>
  </si>
  <si>
    <t>⑰</t>
    <phoneticPr fontId="8"/>
  </si>
  <si>
    <t>17</t>
  </si>
  <si>
    <t>⑱</t>
    <phoneticPr fontId="8"/>
  </si>
  <si>
    <t>18</t>
  </si>
  <si>
    <t>⑲</t>
    <phoneticPr fontId="8"/>
  </si>
  <si>
    <t>19</t>
  </si>
  <si>
    <t>⑳</t>
    <phoneticPr fontId="8"/>
  </si>
  <si>
    <t>20</t>
  </si>
  <si>
    <t>㉑</t>
    <phoneticPr fontId="8"/>
  </si>
  <si>
    <t>㉒</t>
    <phoneticPr fontId="8"/>
  </si>
  <si>
    <t>㉓</t>
    <phoneticPr fontId="8"/>
  </si>
  <si>
    <t>㉔</t>
    <phoneticPr fontId="8"/>
  </si>
  <si>
    <t>㉕</t>
    <phoneticPr fontId="8"/>
  </si>
  <si>
    <t>㉖</t>
    <phoneticPr fontId="8"/>
  </si>
  <si>
    <t>㉗</t>
    <phoneticPr fontId="8"/>
  </si>
  <si>
    <t>㉘</t>
    <phoneticPr fontId="8"/>
  </si>
  <si>
    <t>㉙</t>
    <phoneticPr fontId="8"/>
  </si>
  <si>
    <t>㉚</t>
    <phoneticPr fontId="8"/>
  </si>
  <si>
    <t>21</t>
  </si>
  <si>
    <t>22</t>
  </si>
  <si>
    <t>23</t>
  </si>
  <si>
    <t>24</t>
  </si>
  <si>
    <t>25</t>
  </si>
  <si>
    <t>26</t>
  </si>
  <si>
    <t>27</t>
  </si>
  <si>
    <t>28</t>
  </si>
  <si>
    <t>29</t>
  </si>
  <si>
    <t>30</t>
  </si>
  <si>
    <t>チケット収入</t>
    <rPh sb="4" eb="6">
      <t>シュウニュウ</t>
    </rPh>
    <phoneticPr fontId="4"/>
  </si>
  <si>
    <t>チケット収入</t>
    <rPh sb="4" eb="6">
      <t>シュウニュウ</t>
    </rPh>
    <phoneticPr fontId="8"/>
  </si>
  <si>
    <t>申請者自己負担金</t>
    <rPh sb="0" eb="3">
      <t>シンセイシャ</t>
    </rPh>
    <rPh sb="3" eb="5">
      <t>ジコ</t>
    </rPh>
    <rPh sb="5" eb="8">
      <t>フタンキン</t>
    </rPh>
    <phoneticPr fontId="4"/>
  </si>
  <si>
    <t>雑役務費・消耗品費等</t>
  </si>
  <si>
    <t>舞台・会場・設営費</t>
    <phoneticPr fontId="8"/>
  </si>
  <si>
    <t>実施地域</t>
    <rPh sb="0" eb="2">
      <t>ジッシ</t>
    </rPh>
    <rPh sb="2" eb="4">
      <t>チイキ</t>
    </rPh>
    <phoneticPr fontId="20"/>
  </si>
  <si>
    <t>動画制作・配信費等</t>
    <rPh sb="0" eb="9">
      <t>ドウ</t>
    </rPh>
    <phoneticPr fontId="8"/>
  </si>
  <si>
    <t>動画配信費</t>
    <rPh sb="0" eb="2">
      <t>ドウガ</t>
    </rPh>
    <rPh sb="2" eb="4">
      <t>ハイシン</t>
    </rPh>
    <rPh sb="4" eb="5">
      <t>ヒ</t>
    </rPh>
    <phoneticPr fontId="8"/>
  </si>
  <si>
    <t>動画制作費</t>
    <rPh sb="0" eb="2">
      <t>ドウガ</t>
    </rPh>
    <rPh sb="2" eb="4">
      <t>セイサク</t>
    </rPh>
    <rPh sb="4" eb="5">
      <t>ヒ</t>
    </rPh>
    <phoneticPr fontId="8"/>
  </si>
  <si>
    <t>動画制作・
配信費等</t>
    <rPh sb="0" eb="2">
      <t>ドウガ</t>
    </rPh>
    <rPh sb="2" eb="4">
      <t>セイサク</t>
    </rPh>
    <rPh sb="6" eb="8">
      <t>ハイシン</t>
    </rPh>
    <rPh sb="8" eb="9">
      <t>ヒ</t>
    </rPh>
    <rPh sb="9" eb="10">
      <t>ナド</t>
    </rPh>
    <phoneticPr fontId="3"/>
  </si>
  <si>
    <t>動画制作費</t>
    <rPh sb="0" eb="2">
      <t>ドウガ</t>
    </rPh>
    <rPh sb="2" eb="4">
      <t>セイサク</t>
    </rPh>
    <rPh sb="4" eb="5">
      <t>ヒ</t>
    </rPh>
    <phoneticPr fontId="3"/>
  </si>
  <si>
    <t>動画配信費</t>
    <rPh sb="0" eb="2">
      <t>ドウガ</t>
    </rPh>
    <rPh sb="2" eb="4">
      <t>ハイシン</t>
    </rPh>
    <rPh sb="4" eb="5">
      <t>ヒ</t>
    </rPh>
    <phoneticPr fontId="3"/>
  </si>
  <si>
    <t>㉛</t>
  </si>
  <si>
    <t>㉜</t>
    <phoneticPr fontId="8"/>
  </si>
  <si>
    <t>㉝</t>
    <phoneticPr fontId="8"/>
  </si>
  <si>
    <t>㉞</t>
    <phoneticPr fontId="8"/>
  </si>
  <si>
    <t>㉟</t>
    <phoneticPr fontId="8"/>
  </si>
  <si>
    <t>㊱</t>
    <phoneticPr fontId="8"/>
  </si>
  <si>
    <t>31</t>
  </si>
  <si>
    <t>32</t>
  </si>
  <si>
    <t>33</t>
  </si>
  <si>
    <t>34</t>
  </si>
  <si>
    <t>35</t>
  </si>
  <si>
    <t>36</t>
  </si>
  <si>
    <t>37</t>
  </si>
  <si>
    <t>38</t>
  </si>
  <si>
    <t>39</t>
  </si>
  <si>
    <t>40</t>
  </si>
  <si>
    <t>41</t>
  </si>
  <si>
    <t>42</t>
  </si>
  <si>
    <t>43</t>
  </si>
  <si>
    <t>44</t>
  </si>
  <si>
    <t>45</t>
  </si>
  <si>
    <t>46</t>
  </si>
  <si>
    <t>47</t>
  </si>
  <si>
    <t>㊲</t>
    <phoneticPr fontId="8"/>
  </si>
  <si>
    <t>㊳</t>
    <phoneticPr fontId="8"/>
  </si>
  <si>
    <t>㊴</t>
    <phoneticPr fontId="8"/>
  </si>
  <si>
    <t>㊵</t>
    <phoneticPr fontId="8"/>
  </si>
  <si>
    <t>㊶</t>
    <phoneticPr fontId="8"/>
  </si>
  <si>
    <t>㊷</t>
    <phoneticPr fontId="8"/>
  </si>
  <si>
    <t>㊸</t>
    <phoneticPr fontId="8"/>
  </si>
  <si>
    <t>㊹</t>
    <phoneticPr fontId="8"/>
  </si>
  <si>
    <t>㊺</t>
    <phoneticPr fontId="8"/>
  </si>
  <si>
    <t>㊻</t>
    <phoneticPr fontId="8"/>
  </si>
  <si>
    <t>㊼</t>
    <phoneticPr fontId="8"/>
  </si>
  <si>
    <t>芸文振助成額</t>
  </si>
  <si>
    <t>芸文振助成額</t>
    <phoneticPr fontId="8"/>
  </si>
  <si>
    <t>芸文振助成額計</t>
  </si>
  <si>
    <t>助成対象経費</t>
  </si>
  <si>
    <t>助成対象経費計（Ｄ）</t>
    <rPh sb="6" eb="7">
      <t>ケイ</t>
    </rPh>
    <phoneticPr fontId="8"/>
  </si>
  <si>
    <t>助成対象経費</t>
    <phoneticPr fontId="4"/>
  </si>
  <si>
    <t>助成対象経費計（Ｄ）</t>
    <rPh sb="6" eb="7">
      <t>ケイ</t>
    </rPh>
    <phoneticPr fontId="4"/>
  </si>
  <si>
    <t>助成対象経費計</t>
    <rPh sb="6" eb="7">
      <t>ケイ</t>
    </rPh>
    <phoneticPr fontId="8"/>
  </si>
  <si>
    <t>助成対象外経費</t>
  </si>
  <si>
    <t>助成対象外経費</t>
    <phoneticPr fontId="8"/>
  </si>
  <si>
    <t>助成対象外経費</t>
    <phoneticPr fontId="4"/>
  </si>
  <si>
    <t>助成対象外経費計</t>
    <phoneticPr fontId="8"/>
  </si>
  <si>
    <t>都道府県</t>
    <rPh sb="0" eb="4">
      <t>トドウフケン</t>
    </rPh>
    <phoneticPr fontId="8"/>
  </si>
  <si>
    <t>実施回数</t>
    <rPh sb="0" eb="2">
      <t>ジッシ</t>
    </rPh>
    <rPh sb="2" eb="4">
      <t>カイスウ</t>
    </rPh>
    <phoneticPr fontId="8"/>
  </si>
  <si>
    <t>実施会場</t>
    <rPh sb="0" eb="2">
      <t>ジッシ</t>
    </rPh>
    <rPh sb="2" eb="4">
      <t>カイジョウ</t>
    </rPh>
    <phoneticPr fontId="8"/>
  </si>
  <si>
    <t>地域番号&amp;企画番号</t>
    <rPh sb="0" eb="2">
      <t>チイキ</t>
    </rPh>
    <rPh sb="2" eb="4">
      <t>バンゴウ</t>
    </rPh>
    <rPh sb="5" eb="9">
      <t>キカクバンゴウ</t>
    </rPh>
    <phoneticPr fontId="8"/>
  </si>
  <si>
    <t>都道府県＆企画番号</t>
    <rPh sb="0" eb="4">
      <t>トドウフケン</t>
    </rPh>
    <rPh sb="5" eb="7">
      <t>キカク</t>
    </rPh>
    <rPh sb="7" eb="9">
      <t>バンゴウ</t>
    </rPh>
    <phoneticPr fontId="8"/>
  </si>
  <si>
    <t>団体名（企画主催）</t>
    <rPh sb="0" eb="2">
      <t>ダンタイ</t>
    </rPh>
    <rPh sb="2" eb="3">
      <t>メイ</t>
    </rPh>
    <phoneticPr fontId="8"/>
  </si>
  <si>
    <t>動員人数（総計）</t>
    <rPh sb="0" eb="4">
      <t>ドウインニンズウ</t>
    </rPh>
    <rPh sb="5" eb="7">
      <t>ソウケイ</t>
    </rPh>
    <phoneticPr fontId="35"/>
  </si>
  <si>
    <t>事業概要</t>
    <phoneticPr fontId="35"/>
  </si>
  <si>
    <t>運営体制</t>
    <phoneticPr fontId="35"/>
  </si>
  <si>
    <t>事業名称</t>
    <rPh sb="0" eb="2">
      <t>ジギョウ</t>
    </rPh>
    <rPh sb="2" eb="4">
      <t>メイショウ</t>
    </rPh>
    <phoneticPr fontId="35"/>
  </si>
  <si>
    <t>運営組織情報_入力欄</t>
    <rPh sb="0" eb="4">
      <t>ウンエイソシキ</t>
    </rPh>
    <rPh sb="4" eb="6">
      <t>ジョウホウ</t>
    </rPh>
    <rPh sb="7" eb="9">
      <t>ニュウリョク</t>
    </rPh>
    <rPh sb="9" eb="10">
      <t>ラン</t>
    </rPh>
    <phoneticPr fontId="8"/>
  </si>
  <si>
    <t>企画概要（日時、演目、団体・出演者、内容）</t>
    <rPh sb="0" eb="4">
      <t>キカクガイヨウ</t>
    </rPh>
    <rPh sb="5" eb="7">
      <t>ニチジ</t>
    </rPh>
    <rPh sb="8" eb="10">
      <t>エンモク</t>
    </rPh>
    <rPh sb="11" eb="13">
      <t>ダンタイ</t>
    </rPh>
    <rPh sb="14" eb="17">
      <t>シュツエンシャ</t>
    </rPh>
    <rPh sb="18" eb="20">
      <t>ナイヨウ</t>
    </rPh>
    <phoneticPr fontId="8"/>
  </si>
  <si>
    <t>地域＆企画番号</t>
    <rPh sb="0" eb="2">
      <t>チイキ</t>
    </rPh>
    <rPh sb="3" eb="5">
      <t>キカク</t>
    </rPh>
    <rPh sb="5" eb="7">
      <t>バンゴウ</t>
    </rPh>
    <phoneticPr fontId="4"/>
  </si>
  <si>
    <t>1_1</t>
  </si>
  <si>
    <t>1_2</t>
  </si>
  <si>
    <t>1_3</t>
  </si>
  <si>
    <t>1_4</t>
  </si>
  <si>
    <t>1_5</t>
  </si>
  <si>
    <t>1_6</t>
  </si>
  <si>
    <t>1_7</t>
  </si>
  <si>
    <t>1_8</t>
  </si>
  <si>
    <t>1_9</t>
  </si>
  <si>
    <t>1_10</t>
  </si>
  <si>
    <t>1_11</t>
  </si>
  <si>
    <t>1_12</t>
  </si>
  <si>
    <t>1_13</t>
  </si>
  <si>
    <t>1_14</t>
  </si>
  <si>
    <t>1_15</t>
  </si>
  <si>
    <t>1_16</t>
  </si>
  <si>
    <t>1_17</t>
  </si>
  <si>
    <t>1_18</t>
  </si>
  <si>
    <t>1_19</t>
  </si>
  <si>
    <t>1_20</t>
  </si>
  <si>
    <t>1_21</t>
  </si>
  <si>
    <t>1_22</t>
  </si>
  <si>
    <t>1_23</t>
  </si>
  <si>
    <t>1_24</t>
  </si>
  <si>
    <t>1_25</t>
  </si>
  <si>
    <t>1_26</t>
  </si>
  <si>
    <t>1_27</t>
  </si>
  <si>
    <t>1_28</t>
  </si>
  <si>
    <t>1_29</t>
  </si>
  <si>
    <t>1_30</t>
  </si>
  <si>
    <t>収容客席数</t>
    <rPh sb="0" eb="4">
      <t>シュウヨウキャクセキ</t>
    </rPh>
    <rPh sb="4" eb="5">
      <t>スウ</t>
    </rPh>
    <phoneticPr fontId="21"/>
  </si>
  <si>
    <t>収容客席数</t>
  </si>
  <si>
    <t>精算実施団体名
を記入</t>
    <rPh sb="0" eb="2">
      <t>セイサン</t>
    </rPh>
    <rPh sb="2" eb="4">
      <t>ジッシ</t>
    </rPh>
    <rPh sb="4" eb="6">
      <t>ダンタイ</t>
    </rPh>
    <rPh sb="6" eb="7">
      <t>メイ</t>
    </rPh>
    <rPh sb="9" eb="11">
      <t>キニュウ</t>
    </rPh>
    <phoneticPr fontId="8"/>
  </si>
  <si>
    <t>※この割合が50％を超える場合、「委託費」として計上する必要があるかもしれません。募集案内をご確認ください。</t>
    <rPh sb="3" eb="5">
      <t>ワリアイ</t>
    </rPh>
    <rPh sb="10" eb="11">
      <t>コ</t>
    </rPh>
    <rPh sb="13" eb="15">
      <t>バアイ</t>
    </rPh>
    <rPh sb="17" eb="19">
      <t>イタク</t>
    </rPh>
    <rPh sb="19" eb="20">
      <t>ヒ</t>
    </rPh>
    <rPh sb="24" eb="26">
      <t>ケイジョウ</t>
    </rPh>
    <rPh sb="28" eb="30">
      <t>ヒツヨウ</t>
    </rPh>
    <rPh sb="41" eb="43">
      <t>ボシュウ</t>
    </rPh>
    <rPh sb="43" eb="45">
      <t>アンナイ</t>
    </rPh>
    <rPh sb="47" eb="49">
      <t>カクニン</t>
    </rPh>
    <phoneticPr fontId="8"/>
  </si>
  <si>
    <t>支払合計金額が最大の支払先</t>
    <rPh sb="0" eb="2">
      <t>シハライ</t>
    </rPh>
    <rPh sb="2" eb="4">
      <t>ゴウケイ</t>
    </rPh>
    <rPh sb="4" eb="6">
      <t>キンガク</t>
    </rPh>
    <rPh sb="7" eb="9">
      <t>サイダイ</t>
    </rPh>
    <rPh sb="10" eb="12">
      <t>シハライ</t>
    </rPh>
    <rPh sb="12" eb="13">
      <t>サキ</t>
    </rPh>
    <phoneticPr fontId="8"/>
  </si>
  <si>
    <t>この企画の支援根拠（複数選択可）</t>
    <rPh sb="2" eb="4">
      <t>キカク</t>
    </rPh>
    <rPh sb="5" eb="7">
      <t>シエン</t>
    </rPh>
    <rPh sb="7" eb="9">
      <t>コンキョ</t>
    </rPh>
    <rPh sb="10" eb="12">
      <t>フクスウ</t>
    </rPh>
    <rPh sb="12" eb="14">
      <t>センタク</t>
    </rPh>
    <rPh sb="14" eb="15">
      <t>カ</t>
    </rPh>
    <phoneticPr fontId="8"/>
  </si>
  <si>
    <t>精算実施団体名</t>
    <rPh sb="0" eb="2">
      <t>セイサン</t>
    </rPh>
    <rPh sb="2" eb="4">
      <t>ジッシ</t>
    </rPh>
    <rPh sb="4" eb="6">
      <t>ダンタイ</t>
    </rPh>
    <rPh sb="6" eb="7">
      <t>メイ</t>
    </rPh>
    <phoneticPr fontId="8"/>
  </si>
  <si>
    <t>予算額合計</t>
    <rPh sb="0" eb="3">
      <t>ヨサンガク</t>
    </rPh>
    <rPh sb="3" eb="5">
      <t>ゴウケイ</t>
    </rPh>
    <phoneticPr fontId="3"/>
  </si>
  <si>
    <t>（単位：円）</t>
    <phoneticPr fontId="3"/>
  </si>
  <si>
    <t>地域プロジェクト名称</t>
    <rPh sb="0" eb="2">
      <t>チイキ</t>
    </rPh>
    <rPh sb="8" eb="10">
      <t>メイショウ</t>
    </rPh>
    <phoneticPr fontId="35"/>
  </si>
  <si>
    <t>地域プロジェクト概要</t>
    <rPh sb="0" eb="2">
      <t>チイキ</t>
    </rPh>
    <phoneticPr fontId="35"/>
  </si>
  <si>
    <t>参加人数</t>
    <rPh sb="0" eb="2">
      <t>サンカ</t>
    </rPh>
    <rPh sb="2" eb="4">
      <t>ニンズウ</t>
    </rPh>
    <phoneticPr fontId="8"/>
  </si>
  <si>
    <r>
      <rPr>
        <b/>
        <sz val="11"/>
        <rFont val="ＭＳ Ｐゴシック"/>
        <family val="3"/>
        <charset val="128"/>
        <scheme val="minor"/>
      </rPr>
      <t>①鑑賞者・体験者数合計</t>
    </r>
    <r>
      <rPr>
        <sz val="11"/>
        <rFont val="ＭＳ Ｐゴシック"/>
        <family val="3"/>
        <charset val="128"/>
        <scheme val="minor"/>
      </rPr>
      <t xml:space="preserve">
</t>
    </r>
    <r>
      <rPr>
        <b/>
        <sz val="11"/>
        <rFont val="ＭＳ Ｐゴシック"/>
        <family val="3"/>
        <charset val="128"/>
        <scheme val="minor"/>
      </rPr>
      <t>②出演者・スタッフ数合計</t>
    </r>
    <r>
      <rPr>
        <sz val="11"/>
        <rFont val="ＭＳ Ｐゴシック"/>
        <family val="3"/>
        <charset val="128"/>
        <scheme val="minor"/>
      </rPr>
      <t xml:space="preserve">
</t>
    </r>
    <r>
      <rPr>
        <b/>
        <sz val="11"/>
        <rFont val="ＭＳ Ｐゴシック"/>
        <family val="3"/>
        <charset val="128"/>
        <scheme val="minor"/>
      </rPr>
      <t>■参加人数（総計）</t>
    </r>
    <rPh sb="1" eb="4">
      <t>カンショウシャ</t>
    </rPh>
    <rPh sb="5" eb="7">
      <t>タイケン</t>
    </rPh>
    <rPh sb="7" eb="8">
      <t>シャ</t>
    </rPh>
    <rPh sb="8" eb="9">
      <t>スウ</t>
    </rPh>
    <rPh sb="9" eb="11">
      <t>ゴウケイ</t>
    </rPh>
    <rPh sb="15" eb="18">
      <t>シュツエンシャ</t>
    </rPh>
    <rPh sb="23" eb="24">
      <t>スウ</t>
    </rPh>
    <rPh sb="24" eb="26">
      <t>ゴウケイ</t>
    </rPh>
    <rPh sb="30" eb="32">
      <t>サンカ</t>
    </rPh>
    <rPh sb="32" eb="34">
      <t>ニンズウ</t>
    </rPh>
    <rPh sb="35" eb="37">
      <t>ソウケイ</t>
    </rPh>
    <phoneticPr fontId="8"/>
  </si>
  <si>
    <t>↑企画番号は変更しないでください（１のまま）</t>
    <rPh sb="1" eb="3">
      <t>キカク</t>
    </rPh>
    <rPh sb="3" eb="5">
      <t>バンゴウ</t>
    </rPh>
    <rPh sb="6" eb="8">
      <t>ヘンコウ</t>
    </rPh>
    <phoneticPr fontId="8"/>
  </si>
  <si>
    <t>↑実行委員会の場合は【実行委員会名】および【構成団体名】をお書きください</t>
    <rPh sb="1" eb="3">
      <t>ジッコウ</t>
    </rPh>
    <rPh sb="3" eb="6">
      <t>イインカイ</t>
    </rPh>
    <rPh sb="7" eb="9">
      <t>バアイ</t>
    </rPh>
    <rPh sb="11" eb="13">
      <t>ジッコウ</t>
    </rPh>
    <rPh sb="13" eb="16">
      <t>イインカイ</t>
    </rPh>
    <rPh sb="16" eb="17">
      <t>メイ</t>
    </rPh>
    <rPh sb="22" eb="24">
      <t>コウセイ</t>
    </rPh>
    <rPh sb="24" eb="26">
      <t>ダンタイ</t>
    </rPh>
    <rPh sb="26" eb="27">
      <t>メイ</t>
    </rPh>
    <rPh sb="30" eb="31">
      <t>カ</t>
    </rPh>
    <phoneticPr fontId="8"/>
  </si>
  <si>
    <t>【記入前にご確認ください】</t>
    <rPh sb="1" eb="3">
      <t>キニュウ</t>
    </rPh>
    <rPh sb="3" eb="4">
      <t>マエ</t>
    </rPh>
    <rPh sb="6" eb="8">
      <t>カクニン</t>
    </rPh>
    <phoneticPr fontId="8"/>
  </si>
  <si>
    <t>当エクセルのままご提出ください。</t>
    <rPh sb="0" eb="1">
      <t>トウ</t>
    </rPh>
    <rPh sb="9" eb="11">
      <t>テイシュツ</t>
    </rPh>
    <phoneticPr fontId="8"/>
  </si>
  <si>
    <t>記入が必要なシートは、下記の３つです。</t>
    <rPh sb="0" eb="2">
      <t>キニュウ</t>
    </rPh>
    <rPh sb="3" eb="5">
      <t>ヒツヨウ</t>
    </rPh>
    <rPh sb="11" eb="13">
      <t>カキ</t>
    </rPh>
    <phoneticPr fontId="8"/>
  </si>
  <si>
    <t>内訳書2-1</t>
    <rPh sb="0" eb="3">
      <t>ウチワケショ</t>
    </rPh>
    <phoneticPr fontId="8"/>
  </si>
  <si>
    <t>・記入欄が足りない場合は、行幅を縦に伸ばして欄を拡げてください。</t>
    <rPh sb="1" eb="4">
      <t>キニュウラン</t>
    </rPh>
    <rPh sb="5" eb="6">
      <t>タ</t>
    </rPh>
    <rPh sb="9" eb="11">
      <t>バアイ</t>
    </rPh>
    <rPh sb="13" eb="14">
      <t>ギョウ</t>
    </rPh>
    <rPh sb="14" eb="15">
      <t>ハバ</t>
    </rPh>
    <rPh sb="16" eb="17">
      <t>タテ</t>
    </rPh>
    <rPh sb="18" eb="19">
      <t>ノ</t>
    </rPh>
    <rPh sb="22" eb="23">
      <t>ラン</t>
    </rPh>
    <rPh sb="24" eb="25">
      <t>ヒロ</t>
    </rPh>
    <phoneticPr fontId="8"/>
  </si>
  <si>
    <t>・または、セル内で改行（Alt＋Enter）して記入ください</t>
    <rPh sb="7" eb="8">
      <t>ナイ</t>
    </rPh>
    <rPh sb="9" eb="11">
      <t>カイギョウ</t>
    </rPh>
    <rPh sb="24" eb="26">
      <t>キニュウ</t>
    </rPh>
    <phoneticPr fontId="8"/>
  </si>
  <si>
    <t>・列幅（横幅）は変更しないでください。</t>
    <rPh sb="1" eb="2">
      <t>レツ</t>
    </rPh>
    <rPh sb="2" eb="3">
      <t>ハバ</t>
    </rPh>
    <rPh sb="4" eb="6">
      <t>ヨコハバ</t>
    </rPh>
    <rPh sb="8" eb="10">
      <t>ヘンコウ</t>
    </rPh>
    <phoneticPr fontId="8"/>
  </si>
  <si>
    <t>芸団協から委託をする地域の実施主体に必ずしも当てはまらない内容がありますのでご注意ください。</t>
    <rPh sb="0" eb="3">
      <t>ゲイダンキョウ</t>
    </rPh>
    <rPh sb="5" eb="7">
      <t>イタク</t>
    </rPh>
    <rPh sb="10" eb="12">
      <t>チイキ</t>
    </rPh>
    <rPh sb="13" eb="17">
      <t>ジッシシュタイ</t>
    </rPh>
    <rPh sb="18" eb="19">
      <t>カナラ</t>
    </rPh>
    <rPh sb="22" eb="23">
      <t>ア</t>
    </rPh>
    <rPh sb="29" eb="31">
      <t>ナイヨウ</t>
    </rPh>
    <rPh sb="39" eb="41">
      <t>チュウイ</t>
    </rPh>
    <phoneticPr fontId="8"/>
  </si>
  <si>
    <t>■記入・提出書類チェックリスト</t>
    <rPh sb="1" eb="3">
      <t>キニュウ</t>
    </rPh>
    <rPh sb="4" eb="8">
      <t>テイシュツショルイ</t>
    </rPh>
    <phoneticPr fontId="8"/>
  </si>
  <si>
    <t>項目</t>
    <rPh sb="0" eb="2">
      <t>コウモク</t>
    </rPh>
    <phoneticPr fontId="8"/>
  </si>
  <si>
    <t>備考</t>
    <rPh sb="0" eb="2">
      <t>ビコウ</t>
    </rPh>
    <phoneticPr fontId="8"/>
  </si>
  <si>
    <t>提出方法</t>
    <rPh sb="0" eb="2">
      <t>テイシュツ</t>
    </rPh>
    <rPh sb="2" eb="4">
      <t>ホウホウ</t>
    </rPh>
    <phoneticPr fontId="8"/>
  </si>
  <si>
    <t>契約当事者の団体概要・役員名簿</t>
    <rPh sb="0" eb="5">
      <t>ケイヤクトウジシャ</t>
    </rPh>
    <rPh sb="6" eb="10">
      <t>ダンタイガイヨウ</t>
    </rPh>
    <phoneticPr fontId="8"/>
  </si>
  <si>
    <t>法人または実行委員会</t>
    <rPh sb="0" eb="2">
      <t>ホウジン</t>
    </rPh>
    <rPh sb="5" eb="10">
      <t>ジッコウイインカイ</t>
    </rPh>
    <phoneticPr fontId="8"/>
  </si>
  <si>
    <t>PDFを提出</t>
    <rPh sb="4" eb="6">
      <t>テイシュツ</t>
    </rPh>
    <phoneticPr fontId="8"/>
  </si>
  <si>
    <t>契約当事者の定款（規約）</t>
    <rPh sb="0" eb="5">
      <t>ケイヤクトウジシャ</t>
    </rPh>
    <rPh sb="6" eb="8">
      <t>テイカン</t>
    </rPh>
    <rPh sb="7" eb="8">
      <t>キテイ</t>
    </rPh>
    <rPh sb="9" eb="11">
      <t>キヤク</t>
    </rPh>
    <phoneticPr fontId="8"/>
  </si>
  <si>
    <t>契約当事者の事業報告書</t>
    <rPh sb="6" eb="8">
      <t>ジギョウ</t>
    </rPh>
    <rPh sb="8" eb="11">
      <t>ホウコクショ</t>
    </rPh>
    <phoneticPr fontId="8"/>
  </si>
  <si>
    <t>直近２か年分</t>
    <rPh sb="0" eb="2">
      <t>チョッキン</t>
    </rPh>
    <rPh sb="4" eb="5">
      <t>ネン</t>
    </rPh>
    <rPh sb="5" eb="6">
      <t>ブン</t>
    </rPh>
    <phoneticPr fontId="8"/>
  </si>
  <si>
    <t>契約当事者の決算書</t>
    <rPh sb="0" eb="2">
      <t>ケイヤク</t>
    </rPh>
    <rPh sb="2" eb="5">
      <t>トウジシャ</t>
    </rPh>
    <rPh sb="6" eb="9">
      <t>ケッサンショ</t>
    </rPh>
    <phoneticPr fontId="8"/>
  </si>
  <si>
    <t>次の2つの直近２か年分
①損益計算書（正味財産増減計算書）
②貸借対照表</t>
    <rPh sb="0" eb="1">
      <t>ツギ</t>
    </rPh>
    <rPh sb="5" eb="7">
      <t>チョッキン</t>
    </rPh>
    <rPh sb="9" eb="11">
      <t>ネンブン</t>
    </rPh>
    <rPh sb="13" eb="15">
      <t>ソンエキ</t>
    </rPh>
    <rPh sb="15" eb="18">
      <t>ケイサンショ</t>
    </rPh>
    <rPh sb="19" eb="28">
      <t>ショウミザイサンゾウゲンケイサンショ</t>
    </rPh>
    <rPh sb="31" eb="36">
      <t>タイシャクタイショウヒョウ</t>
    </rPh>
    <phoneticPr fontId="8"/>
  </si>
  <si>
    <t>※「契約当事者」が実行委員会の場合は、「管理・会計責任者」である法人についても上記４～７を提出してください。</t>
    <rPh sb="2" eb="4">
      <t>ケイヤク</t>
    </rPh>
    <rPh sb="4" eb="7">
      <t>トウジシャ</t>
    </rPh>
    <rPh sb="9" eb="14">
      <t>ジッコウイインカイ</t>
    </rPh>
    <rPh sb="15" eb="17">
      <t>バアイ</t>
    </rPh>
    <rPh sb="20" eb="22">
      <t>カンリ</t>
    </rPh>
    <rPh sb="23" eb="25">
      <t>カイケイ</t>
    </rPh>
    <rPh sb="25" eb="28">
      <t>セキニンシャ</t>
    </rPh>
    <rPh sb="32" eb="34">
      <t>ホウジン</t>
    </rPh>
    <rPh sb="39" eb="41">
      <t>ジョウキ</t>
    </rPh>
    <rPh sb="45" eb="47">
      <t>テイシュツ</t>
    </rPh>
    <phoneticPr fontId="8"/>
  </si>
  <si>
    <t>■提出方法</t>
    <rPh sb="1" eb="3">
      <t>テイシュツ</t>
    </rPh>
    <rPh sb="3" eb="5">
      <t>ホウホウ</t>
    </rPh>
    <phoneticPr fontId="8"/>
  </si>
  <si>
    <t>全ての書類をメールで提出ください。</t>
    <rPh sb="0" eb="1">
      <t>スベ</t>
    </rPh>
    <rPh sb="3" eb="5">
      <t>ショルイ</t>
    </rPh>
    <rPh sb="10" eb="12">
      <t>テイシュツ</t>
    </rPh>
    <phoneticPr fontId="8"/>
  </si>
  <si>
    <t>■提出締切</t>
    <rPh sb="1" eb="3">
      <t>テイシュツ</t>
    </rPh>
    <rPh sb="3" eb="5">
      <t>シメキリ</t>
    </rPh>
    <phoneticPr fontId="8"/>
  </si>
  <si>
    <t>地域プロジェクト全体像</t>
    <rPh sb="0" eb="2">
      <t>チイキ</t>
    </rPh>
    <rPh sb="8" eb="10">
      <t>ゼンタイ</t>
    </rPh>
    <rPh sb="10" eb="11">
      <t>ゾウ</t>
    </rPh>
    <phoneticPr fontId="8"/>
  </si>
  <si>
    <t>地域企画一覧</t>
    <rPh sb="0" eb="2">
      <t>チイキ</t>
    </rPh>
    <rPh sb="2" eb="4">
      <t>キカク</t>
    </rPh>
    <rPh sb="4" eb="6">
      <t>イチラン</t>
    </rPh>
    <phoneticPr fontId="8"/>
  </si>
  <si>
    <t>クリーム色のセルをご記入ください。</t>
    <rPh sb="4" eb="5">
      <t>イロ</t>
    </rPh>
    <rPh sb="10" eb="12">
      <t>キニュウ</t>
    </rPh>
    <phoneticPr fontId="8"/>
  </si>
  <si>
    <t xml:space="preserve">【共通企画・経費】
</t>
    <rPh sb="1" eb="3">
      <t>キョウツウ</t>
    </rPh>
    <rPh sb="3" eb="5">
      <t>キカク</t>
    </rPh>
    <rPh sb="6" eb="8">
      <t>ケイヒ</t>
    </rPh>
    <phoneticPr fontId="8"/>
  </si>
  <si>
    <t xml:space="preserve">日時：
演目：
団体・出演者：
内容：
</t>
    <rPh sb="8" eb="10">
      <t>ダンタイ</t>
    </rPh>
    <rPh sb="11" eb="14">
      <t>シュツエンシャ</t>
    </rPh>
    <rPh sb="16" eb="18">
      <t>ナイヨウ</t>
    </rPh>
    <phoneticPr fontId="8"/>
  </si>
  <si>
    <t>その他</t>
    <rPh sb="2" eb="3">
      <t>タ</t>
    </rPh>
    <phoneticPr fontId="35"/>
  </si>
  <si>
    <t>スタート
アップ</t>
    <phoneticPr fontId="8"/>
  </si>
  <si>
    <t>地域人材
育成・活用</t>
    <rPh sb="0" eb="2">
      <t>チイキ</t>
    </rPh>
    <rPh sb="2" eb="4">
      <t>ジンザイ</t>
    </rPh>
    <rPh sb="5" eb="7">
      <t>イクセイ</t>
    </rPh>
    <rPh sb="8" eb="10">
      <t>カツヨウ</t>
    </rPh>
    <phoneticPr fontId="35"/>
  </si>
  <si>
    <t>芸術
多様性</t>
    <rPh sb="0" eb="2">
      <t>ゲイジュツ</t>
    </rPh>
    <rPh sb="3" eb="6">
      <t>タヨウセイ</t>
    </rPh>
    <phoneticPr fontId="35"/>
  </si>
  <si>
    <t>戦略的
小規模企画</t>
    <rPh sb="0" eb="3">
      <t>センリャクテキ</t>
    </rPh>
    <rPh sb="4" eb="7">
      <t>ショウキボ</t>
    </rPh>
    <rPh sb="7" eb="9">
      <t>キカク</t>
    </rPh>
    <phoneticPr fontId="35"/>
  </si>
  <si>
    <t>共通目的
事業</t>
    <rPh sb="0" eb="2">
      <t>キョウツウ</t>
    </rPh>
    <rPh sb="2" eb="4">
      <t>モクテキ</t>
    </rPh>
    <rPh sb="5" eb="7">
      <t>ジギョウ</t>
    </rPh>
    <phoneticPr fontId="35"/>
  </si>
  <si>
    <t>過疎・
市場縮小</t>
    <rPh sb="0" eb="2">
      <t>カソ</t>
    </rPh>
    <rPh sb="4" eb="6">
      <t>シジョウ</t>
    </rPh>
    <rPh sb="6" eb="8">
      <t>シュクショウ</t>
    </rPh>
    <phoneticPr fontId="35"/>
  </si>
  <si>
    <t>コロナ
影響</t>
    <rPh sb="4" eb="6">
      <t>エイキョウ</t>
    </rPh>
    <phoneticPr fontId="35"/>
  </si>
  <si>
    <t>実施時期
（開始日）</t>
    <rPh sb="0" eb="2">
      <t>ジッシ</t>
    </rPh>
    <rPh sb="2" eb="4">
      <t>ジキ</t>
    </rPh>
    <rPh sb="6" eb="9">
      <t>カイシビ</t>
    </rPh>
    <phoneticPr fontId="8"/>
  </si>
  <si>
    <t>実施時期
（終了日）</t>
    <rPh sb="0" eb="2">
      <t>ジッシ</t>
    </rPh>
    <rPh sb="2" eb="4">
      <t>ジキ</t>
    </rPh>
    <rPh sb="6" eb="9">
      <t>シュウリョウビ</t>
    </rPh>
    <phoneticPr fontId="8"/>
  </si>
  <si>
    <t>実施場所
（市町村）</t>
    <rPh sb="0" eb="2">
      <t>ジッシ</t>
    </rPh>
    <rPh sb="2" eb="4">
      <t>バショ</t>
    </rPh>
    <rPh sb="6" eb="9">
      <t>シチョウソン</t>
    </rPh>
    <phoneticPr fontId="8"/>
  </si>
  <si>
    <t>収容席数
（キャパ）</t>
    <rPh sb="0" eb="2">
      <t>シュウヨウ</t>
    </rPh>
    <rPh sb="2" eb="4">
      <t>セキスウ</t>
    </rPh>
    <rPh sb="3" eb="4">
      <t>スウ</t>
    </rPh>
    <phoneticPr fontId="8"/>
  </si>
  <si>
    <t>▼支払先団体名を記入</t>
    <rPh sb="1" eb="3">
      <t>シハライ</t>
    </rPh>
    <rPh sb="3" eb="4">
      <t>サキ</t>
    </rPh>
    <rPh sb="4" eb="6">
      <t>ダンタイ</t>
    </rPh>
    <rPh sb="6" eb="7">
      <t>メイ</t>
    </rPh>
    <rPh sb="8" eb="10">
      <t>キニュウ</t>
    </rPh>
    <phoneticPr fontId="8"/>
  </si>
  <si>
    <t>▼合計支払額</t>
    <rPh sb="1" eb="3">
      <t>ゴウケイ</t>
    </rPh>
    <rPh sb="3" eb="5">
      <t>シハライ</t>
    </rPh>
    <rPh sb="5" eb="6">
      <t>ガク</t>
    </rPh>
    <phoneticPr fontId="8"/>
  </si>
  <si>
    <t>▼企画予算に対する割合</t>
    <rPh sb="1" eb="3">
      <t>キカク</t>
    </rPh>
    <rPh sb="3" eb="5">
      <t>ヨサン</t>
    </rPh>
    <rPh sb="6" eb="7">
      <t>タイ</t>
    </rPh>
    <rPh sb="9" eb="11">
      <t>ワリアイ</t>
    </rPh>
    <phoneticPr fontId="8"/>
  </si>
  <si>
    <t>←
支払合計金額が一番大きな支払先への経費に✔を入れてください。費目が複数に分かれる場合は全ての費目に✔を入れてください（✔はコピペ可）</t>
    <rPh sb="2" eb="4">
      <t>シハライ</t>
    </rPh>
    <rPh sb="4" eb="6">
      <t>ゴウケイ</t>
    </rPh>
    <rPh sb="6" eb="8">
      <t>キンガク</t>
    </rPh>
    <rPh sb="9" eb="11">
      <t>イチバン</t>
    </rPh>
    <rPh sb="11" eb="12">
      <t>オオ</t>
    </rPh>
    <rPh sb="14" eb="16">
      <t>シハライ</t>
    </rPh>
    <rPh sb="16" eb="17">
      <t>サキ</t>
    </rPh>
    <rPh sb="19" eb="21">
      <t>ケイヒ</t>
    </rPh>
    <rPh sb="24" eb="25">
      <t>イ</t>
    </rPh>
    <rPh sb="32" eb="34">
      <t>ヒモク</t>
    </rPh>
    <rPh sb="35" eb="37">
      <t>フクスウ</t>
    </rPh>
    <rPh sb="38" eb="39">
      <t>ワ</t>
    </rPh>
    <rPh sb="42" eb="44">
      <t>バアイ</t>
    </rPh>
    <rPh sb="45" eb="46">
      <t>スベ</t>
    </rPh>
    <rPh sb="48" eb="50">
      <t>ヒモク</t>
    </rPh>
    <rPh sb="53" eb="54">
      <t>イ</t>
    </rPh>
    <rPh sb="66" eb="67">
      <t>カ</t>
    </rPh>
    <phoneticPr fontId="8"/>
  </si>
  <si>
    <t>企画ごとの収支比較の参照シートです</t>
    <rPh sb="0" eb="2">
      <t>キカク</t>
    </rPh>
    <rPh sb="5" eb="7">
      <t>シュウシ</t>
    </rPh>
    <rPh sb="7" eb="9">
      <t>ヒカク</t>
    </rPh>
    <rPh sb="10" eb="12">
      <t>サンショウ</t>
    </rPh>
    <phoneticPr fontId="3"/>
  </si>
  <si>
    <t>出演者・スタッフ数</t>
    <rPh sb="0" eb="3">
      <t>シュツエンシャ</t>
    </rPh>
    <rPh sb="8" eb="9">
      <t>スウ</t>
    </rPh>
    <phoneticPr fontId="8"/>
  </si>
  <si>
    <t>鑑賞者・体験者数</t>
    <rPh sb="0" eb="3">
      <t>カンショウシャ</t>
    </rPh>
    <rPh sb="4" eb="6">
      <t>タイケン</t>
    </rPh>
    <rPh sb="6" eb="7">
      <t>シャ</t>
    </rPh>
    <rPh sb="7" eb="8">
      <t>スウ</t>
    </rPh>
    <phoneticPr fontId="8"/>
  </si>
  <si>
    <t>↓合計</t>
    <rPh sb="1" eb="3">
      <t>ゴウケイ</t>
    </rPh>
    <phoneticPr fontId="8"/>
  </si>
  <si>
    <t>↑その他連携先は、実演団体・文化施設・行政機関・異業種等への広がりなどをお書きください。</t>
    <rPh sb="3" eb="4">
      <t>タ</t>
    </rPh>
    <rPh sb="37" eb="38">
      <t>カ</t>
    </rPh>
    <phoneticPr fontId="8"/>
  </si>
  <si>
    <t>応募団体名</t>
    <rPh sb="0" eb="2">
      <t>オウボ</t>
    </rPh>
    <rPh sb="2" eb="4">
      <t>ダンタイ</t>
    </rPh>
    <rPh sb="4" eb="5">
      <t>メイ</t>
    </rPh>
    <phoneticPr fontId="8"/>
  </si>
  <si>
    <t>代表者職・氏名</t>
    <rPh sb="0" eb="3">
      <t>ダイヒョウシャ</t>
    </rPh>
    <rPh sb="3" eb="4">
      <t>ショク</t>
    </rPh>
    <rPh sb="5" eb="7">
      <t>シメイ</t>
    </rPh>
    <phoneticPr fontId="8"/>
  </si>
  <si>
    <t>担当部署</t>
    <rPh sb="0" eb="2">
      <t>タントウ</t>
    </rPh>
    <rPh sb="2" eb="4">
      <t>ブショ</t>
    </rPh>
    <phoneticPr fontId="8"/>
  </si>
  <si>
    <t>担当者職・氏名</t>
    <rPh sb="0" eb="3">
      <t>タントウシャ</t>
    </rPh>
    <rPh sb="3" eb="4">
      <t>ショク</t>
    </rPh>
    <rPh sb="5" eb="7">
      <t>シメイ</t>
    </rPh>
    <phoneticPr fontId="8"/>
  </si>
  <si>
    <t>所在地</t>
    <rPh sb="0" eb="3">
      <t>ショザイチ</t>
    </rPh>
    <phoneticPr fontId="8"/>
  </si>
  <si>
    <t>TEL</t>
    <phoneticPr fontId="8"/>
  </si>
  <si>
    <t>E-mail</t>
    <phoneticPr fontId="8"/>
  </si>
  <si>
    <t>（〒　　　－　　　　）</t>
    <phoneticPr fontId="8"/>
  </si>
  <si>
    <t>土日祝日に連絡のつく電話番号</t>
    <rPh sb="0" eb="2">
      <t>ドニチ</t>
    </rPh>
    <rPh sb="2" eb="4">
      <t>シュクジツ</t>
    </rPh>
    <rPh sb="5" eb="7">
      <t>レンラク</t>
    </rPh>
    <rPh sb="10" eb="12">
      <t>デンワ</t>
    </rPh>
    <rPh sb="12" eb="14">
      <t>バンゴウ</t>
    </rPh>
    <phoneticPr fontId="8"/>
  </si>
  <si>
    <t>令和4年度　統括団体による文化芸術需要回復・地域活性化事業（アートキャラバン２）</t>
    <rPh sb="0" eb="2">
      <t>レイワ</t>
    </rPh>
    <rPh sb="3" eb="5">
      <t>ネンド</t>
    </rPh>
    <phoneticPr fontId="8"/>
  </si>
  <si>
    <t>地域連携型「JAPAN LIVE YELL project」　実施計画書</t>
  </si>
  <si>
    <t>地域連携型「JAPAN LIVE YELL project」　地域予算書</t>
    <rPh sb="31" eb="33">
      <t>チイキ</t>
    </rPh>
    <rPh sb="33" eb="36">
      <t>ヨサンショ</t>
    </rPh>
    <phoneticPr fontId="8"/>
  </si>
  <si>
    <t>赤い三角のついたセルにポインターを乗せると、コメント機能で記入要領が表示されます。</t>
    <rPh sb="0" eb="1">
      <t>アカ</t>
    </rPh>
    <rPh sb="2" eb="4">
      <t>サンカク</t>
    </rPh>
    <rPh sb="17" eb="18">
      <t>ノ</t>
    </rPh>
    <rPh sb="26" eb="28">
      <t>キノウ</t>
    </rPh>
    <rPh sb="29" eb="31">
      <t>キニュウ</t>
    </rPh>
    <rPh sb="31" eb="33">
      <t>ヨウリョウ</t>
    </rPh>
    <rPh sb="34" eb="36">
      <t>ヒョウジ</t>
    </rPh>
    <phoneticPr fontId="8"/>
  </si>
  <si>
    <t>予算書作成に当たっては、芸団協の「開催地域募集案内」を十分にご確認ください。</t>
    <rPh sb="0" eb="3">
      <t>ヨサンショ</t>
    </rPh>
    <rPh sb="3" eb="5">
      <t>サクセイ</t>
    </rPh>
    <rPh sb="6" eb="7">
      <t>ア</t>
    </rPh>
    <rPh sb="12" eb="15">
      <t>ゲイダンキョウ</t>
    </rPh>
    <rPh sb="17" eb="19">
      <t>カイサイ</t>
    </rPh>
    <rPh sb="19" eb="21">
      <t>チイキ</t>
    </rPh>
    <rPh sb="21" eb="23">
      <t>ボシュウ</t>
    </rPh>
    <rPh sb="23" eb="25">
      <t>アンナイ</t>
    </rPh>
    <rPh sb="27" eb="29">
      <t>ジュウブン</t>
    </rPh>
    <rPh sb="31" eb="33">
      <t>カクニン</t>
    </rPh>
    <phoneticPr fontId="8"/>
  </si>
  <si>
    <t>地域連携型「JAPAN LIVE YELL project」　</t>
    <phoneticPr fontId="8"/>
  </si>
  <si>
    <t>企画提案書</t>
    <rPh sb="0" eb="2">
      <t>キカク</t>
    </rPh>
    <rPh sb="2" eb="4">
      <t>テイアン</t>
    </rPh>
    <rPh sb="4" eb="5">
      <t>ショ</t>
    </rPh>
    <phoneticPr fontId="8"/>
  </si>
  <si>
    <t>✔</t>
    <phoneticPr fontId="8"/>
  </si>
  <si>
    <t>当エクセルの赤いシート「地域プロジェクト全体像」に記入</t>
    <rPh sb="0" eb="1">
      <t>トウ</t>
    </rPh>
    <rPh sb="6" eb="7">
      <t>アカ</t>
    </rPh>
    <rPh sb="25" eb="27">
      <t>キニュウ</t>
    </rPh>
    <phoneticPr fontId="8"/>
  </si>
  <si>
    <t>2023年2月22日（水）10:00 必着</t>
    <rPh sb="4" eb="5">
      <t>ネン</t>
    </rPh>
    <rPh sb="6" eb="7">
      <t>ガツ</t>
    </rPh>
    <rPh sb="9" eb="10">
      <t>ニチ</t>
    </rPh>
    <rPh sb="11" eb="12">
      <t>スイ</t>
    </rPh>
    <rPh sb="19" eb="21">
      <t>ヒッチャク</t>
    </rPh>
    <phoneticPr fontId="8"/>
  </si>
  <si>
    <t>提出先：　caravan2023@geidankyo.or.jp</t>
    <rPh sb="0" eb="3">
      <t>テイシュツサキ</t>
    </rPh>
    <phoneticPr fontId="8"/>
  </si>
  <si>
    <t>メール件名：　【AC企画提案】(●●県)</t>
    <rPh sb="3" eb="5">
      <t>ケンメイ</t>
    </rPh>
    <phoneticPr fontId="8"/>
  </si>
  <si>
    <t>当エクセルを
そのまま提出</t>
    <rPh sb="0" eb="1">
      <t>トウ</t>
    </rPh>
    <rPh sb="11" eb="13">
      <t>テイシュツ</t>
    </rPh>
    <phoneticPr fontId="8"/>
  </si>
  <si>
    <t>↑各項目を３～５行程度でお書きください。（更に記入したい場合は、行幅を縦に広げて記入ください。文字数制限はありません）</t>
    <rPh sb="1" eb="4">
      <t>カクコウモク</t>
    </rPh>
    <rPh sb="8" eb="9">
      <t>ギョウ</t>
    </rPh>
    <rPh sb="9" eb="11">
      <t>テイド</t>
    </rPh>
    <rPh sb="13" eb="14">
      <t>カ</t>
    </rPh>
    <rPh sb="21" eb="22">
      <t>サラ</t>
    </rPh>
    <rPh sb="23" eb="25">
      <t>キニュウ</t>
    </rPh>
    <rPh sb="28" eb="30">
      <t>バアイ</t>
    </rPh>
    <rPh sb="32" eb="34">
      <t>ギョウハバ</t>
    </rPh>
    <rPh sb="35" eb="36">
      <t>タテ</t>
    </rPh>
    <rPh sb="37" eb="38">
      <t>ヒロ</t>
    </rPh>
    <rPh sb="40" eb="42">
      <t>キニュウ</t>
    </rPh>
    <rPh sb="47" eb="50">
      <t>モジスウ</t>
    </rPh>
    <rPh sb="50" eb="52">
      <t>セイゲン</t>
    </rPh>
    <phoneticPr fontId="8"/>
  </si>
  <si>
    <r>
      <t>当エクセル内の、</t>
    </r>
    <r>
      <rPr>
        <b/>
        <sz val="14"/>
        <color rgb="FFFF0000"/>
        <rFont val="ＭＳ Ｐゴシック"/>
        <family val="3"/>
        <charset val="128"/>
      </rPr>
      <t>シートタブが赤いシート</t>
    </r>
    <r>
      <rPr>
        <b/>
        <sz val="14"/>
        <color theme="1"/>
        <rFont val="ＭＳ Ｐゴシック"/>
        <family val="3"/>
        <charset val="128"/>
      </rPr>
      <t>に必要事項を記入の上、</t>
    </r>
    <rPh sb="0" eb="1">
      <t>トウ</t>
    </rPh>
    <rPh sb="5" eb="6">
      <t>ナイ</t>
    </rPh>
    <rPh sb="14" eb="15">
      <t>アカ</t>
    </rPh>
    <rPh sb="20" eb="24">
      <t>ヒツヨウジコウ</t>
    </rPh>
    <rPh sb="25" eb="27">
      <t>キニュウ</t>
    </rPh>
    <rPh sb="28" eb="29">
      <t>ウエ</t>
    </rPh>
    <phoneticPr fontId="8"/>
  </si>
  <si>
    <t>赤いシートに記載された内容は、芸文振の書式に沿って、そのまま提出する予定です。</t>
    <rPh sb="0" eb="1">
      <t>アカ</t>
    </rPh>
    <rPh sb="6" eb="8">
      <t>キサイ</t>
    </rPh>
    <rPh sb="11" eb="13">
      <t>ナイヨウ</t>
    </rPh>
    <rPh sb="15" eb="16">
      <t>ゲイ</t>
    </rPh>
    <rPh sb="16" eb="17">
      <t>ブン</t>
    </rPh>
    <rPh sb="17" eb="18">
      <t>シン</t>
    </rPh>
    <rPh sb="19" eb="21">
      <t>ショシキ</t>
    </rPh>
    <rPh sb="22" eb="23">
      <t>ソ</t>
    </rPh>
    <rPh sb="30" eb="32">
      <t>テイシュツ</t>
    </rPh>
    <rPh sb="34" eb="36">
      <t>ヨテイ</t>
    </rPh>
    <phoneticPr fontId="8"/>
  </si>
  <si>
    <t>※芸文振（アートキャラバン事業事務局）から出されている募集要項は、助成事業者（採択された場合は芸団協）向けであり、</t>
    <rPh sb="1" eb="2">
      <t>ゲイ</t>
    </rPh>
    <rPh sb="2" eb="3">
      <t>ブン</t>
    </rPh>
    <rPh sb="3" eb="4">
      <t>シン</t>
    </rPh>
    <rPh sb="13" eb="15">
      <t>ジギョウ</t>
    </rPh>
    <rPh sb="15" eb="18">
      <t>ジムキョク</t>
    </rPh>
    <rPh sb="21" eb="22">
      <t>ダ</t>
    </rPh>
    <rPh sb="27" eb="31">
      <t>ボシュウヨウコウ</t>
    </rPh>
    <rPh sb="33" eb="35">
      <t>ジョセイ</t>
    </rPh>
    <rPh sb="35" eb="37">
      <t>ジギョウ</t>
    </rPh>
    <rPh sb="37" eb="38">
      <t>シャ</t>
    </rPh>
    <rPh sb="39" eb="41">
      <t>サイタク</t>
    </rPh>
    <rPh sb="44" eb="46">
      <t>バアイ</t>
    </rPh>
    <rPh sb="47" eb="50">
      <t>ゲイダンキョウ</t>
    </rPh>
    <rPh sb="51" eb="52">
      <t>ム</t>
    </rPh>
    <phoneticPr fontId="8"/>
  </si>
  <si>
    <r>
      <rPr>
        <b/>
        <sz val="11"/>
        <rFont val="ＭＳ Ｐゴシック"/>
        <family val="3"/>
        <charset val="128"/>
        <scheme val="minor"/>
      </rPr>
      <t>①取り組む地域課題</t>
    </r>
    <r>
      <rPr>
        <sz val="11"/>
        <rFont val="ＭＳ Ｐゴシック"/>
        <family val="3"/>
        <charset val="128"/>
        <scheme val="minor"/>
      </rPr>
      <t xml:space="preserve">
</t>
    </r>
    <r>
      <rPr>
        <b/>
        <sz val="11"/>
        <rFont val="ＭＳ Ｐゴシック"/>
        <family val="3"/>
        <charset val="128"/>
        <scheme val="minor"/>
      </rPr>
      <t>②プロジェクト趣旨・連携のねらい・目指す成果</t>
    </r>
    <r>
      <rPr>
        <sz val="11"/>
        <rFont val="ＭＳ Ｐゴシック"/>
        <family val="3"/>
        <charset val="128"/>
        <scheme val="minor"/>
      </rPr>
      <t xml:space="preserve">
</t>
    </r>
    <r>
      <rPr>
        <b/>
        <sz val="11"/>
        <rFont val="ＭＳ Ｐゴシック"/>
        <family val="3"/>
        <charset val="128"/>
        <scheme val="minor"/>
      </rPr>
      <t>③地域課題に対する取組の概要</t>
    </r>
    <r>
      <rPr>
        <sz val="11"/>
        <rFont val="ＭＳ Ｐゴシック"/>
        <family val="3"/>
        <charset val="128"/>
        <scheme val="minor"/>
      </rPr>
      <t xml:space="preserve">
</t>
    </r>
    <r>
      <rPr>
        <b/>
        <sz val="11"/>
        <rFont val="ＭＳ Ｐゴシック"/>
        <family val="3"/>
        <charset val="128"/>
        <scheme val="minor"/>
      </rPr>
      <t>④企画上の工夫・チャレンジ・評価ポイント</t>
    </r>
    <r>
      <rPr>
        <sz val="11"/>
        <rFont val="ＭＳ Ｐゴシック"/>
        <family val="3"/>
        <charset val="128"/>
        <scheme val="minor"/>
      </rPr>
      <t xml:space="preserve">
</t>
    </r>
    <r>
      <rPr>
        <b/>
        <sz val="11"/>
        <rFont val="ＭＳ Ｐゴシック"/>
        <family val="3"/>
        <charset val="128"/>
        <scheme val="minor"/>
      </rPr>
      <t>⑤プロジェクト実施後の未来像</t>
    </r>
    <r>
      <rPr>
        <sz val="11"/>
        <rFont val="ＭＳ Ｐゴシック"/>
        <family val="3"/>
        <charset val="128"/>
        <scheme val="minor"/>
      </rPr>
      <t xml:space="preserve">
</t>
    </r>
    <r>
      <rPr>
        <b/>
        <sz val="11"/>
        <rFont val="ＭＳ Ｐゴシック"/>
        <family val="3"/>
        <charset val="128"/>
        <scheme val="minor"/>
      </rPr>
      <t>⑥成果を測るための指標・測定方法</t>
    </r>
    <r>
      <rPr>
        <sz val="11"/>
        <rFont val="ＭＳ Ｐゴシック"/>
        <family val="3"/>
        <charset val="128"/>
        <scheme val="minor"/>
      </rPr>
      <t xml:space="preserve">
</t>
    </r>
    <rPh sb="1" eb="2">
      <t>ト</t>
    </rPh>
    <rPh sb="3" eb="4">
      <t>ク</t>
    </rPh>
    <rPh sb="5" eb="7">
      <t>チイキ</t>
    </rPh>
    <rPh sb="7" eb="9">
      <t>カダイ</t>
    </rPh>
    <rPh sb="20" eb="22">
      <t>シュシ</t>
    </rPh>
    <rPh sb="23" eb="25">
      <t>レンケイ</t>
    </rPh>
    <rPh sb="30" eb="32">
      <t>メザ</t>
    </rPh>
    <rPh sb="33" eb="35">
      <t>セイカ</t>
    </rPh>
    <rPh sb="40" eb="42">
      <t>チイキ</t>
    </rPh>
    <rPh sb="42" eb="44">
      <t>カダイ</t>
    </rPh>
    <rPh sb="45" eb="46">
      <t>タイ</t>
    </rPh>
    <rPh sb="48" eb="50">
      <t>トリクミ</t>
    </rPh>
    <rPh sb="51" eb="53">
      <t>ガイヨウ</t>
    </rPh>
    <rPh sb="58" eb="60">
      <t>キカク</t>
    </rPh>
    <rPh sb="60" eb="61">
      <t>ジョウ</t>
    </rPh>
    <rPh sb="62" eb="64">
      <t>クフウ</t>
    </rPh>
    <rPh sb="71" eb="73">
      <t>ヒョウカ</t>
    </rPh>
    <rPh sb="88" eb="90">
      <t>ジッシ</t>
    </rPh>
    <rPh sb="90" eb="91">
      <t>ゴ</t>
    </rPh>
    <rPh sb="92" eb="95">
      <t>ミライゾウ</t>
    </rPh>
    <rPh sb="100" eb="102">
      <t>セイカ</t>
    </rPh>
    <rPh sb="103" eb="104">
      <t>ハカ</t>
    </rPh>
    <rPh sb="108" eb="110">
      <t>シヒョウ</t>
    </rPh>
    <rPh sb="111" eb="113">
      <t>ソクテイ</t>
    </rPh>
    <rPh sb="113" eb="115">
      <t>ホウホウ</t>
    </rPh>
    <phoneticPr fontId="8"/>
  </si>
  <si>
    <t>当エクセルの赤いシートタブ「地域企画一覧」に記入</t>
    <rPh sb="0" eb="1">
      <t>トウ</t>
    </rPh>
    <rPh sb="6" eb="7">
      <t>アカ</t>
    </rPh>
    <rPh sb="22" eb="24">
      <t>キニュウ</t>
    </rPh>
    <phoneticPr fontId="8"/>
  </si>
  <si>
    <t>当エクセルの赤いシートタブ「内訳書2-1」に記入</t>
    <rPh sb="0" eb="1">
      <t>トウ</t>
    </rPh>
    <rPh sb="6" eb="7">
      <t>アカ</t>
    </rPh>
    <rPh sb="22" eb="24">
      <t>キニュウ</t>
    </rPh>
    <phoneticPr fontId="8"/>
  </si>
  <si>
    <r>
      <rPr>
        <b/>
        <sz val="11"/>
        <rFont val="ＭＳ Ｐゴシック"/>
        <family val="3"/>
        <charset val="128"/>
        <scheme val="minor"/>
      </rPr>
      <t>①主催団体名（法人・実行委員会等／並び主催可）</t>
    </r>
    <r>
      <rPr>
        <sz val="11"/>
        <rFont val="ＭＳ Ｐゴシック"/>
        <family val="3"/>
        <charset val="128"/>
        <scheme val="minor"/>
      </rPr>
      <t xml:space="preserve">
</t>
    </r>
    <r>
      <rPr>
        <b/>
        <sz val="11"/>
        <rFont val="ＭＳ Ｐゴシック"/>
        <family val="3"/>
        <charset val="128"/>
        <scheme val="minor"/>
      </rPr>
      <t>②契約当事者（法人または実行委員会／原則１団体）</t>
    </r>
    <r>
      <rPr>
        <sz val="11"/>
        <rFont val="ＭＳ Ｐゴシック"/>
        <family val="3"/>
        <charset val="128"/>
        <scheme val="minor"/>
      </rPr>
      <t xml:space="preserve">
</t>
    </r>
    <r>
      <rPr>
        <b/>
        <sz val="11"/>
        <rFont val="ＭＳ Ｐゴシック"/>
        <family val="3"/>
        <charset val="128"/>
        <scheme val="minor"/>
      </rPr>
      <t>③管理・会計責任者（法人／原則１団体）</t>
    </r>
    <r>
      <rPr>
        <sz val="11"/>
        <rFont val="ＭＳ Ｐゴシック"/>
        <family val="3"/>
        <charset val="128"/>
        <scheme val="minor"/>
      </rPr>
      <t xml:space="preserve">
■その他の連携団体
・共催団体
・協力団体
・協賛・他の助成等団体
・その他連携先</t>
    </r>
    <rPh sb="54" eb="56">
      <t>カンリ</t>
    </rPh>
    <rPh sb="78" eb="79">
      <t>タ</t>
    </rPh>
    <rPh sb="80" eb="82">
      <t>レンケイ</t>
    </rPh>
    <rPh sb="82" eb="84">
      <t>ダンタイ</t>
    </rPh>
    <rPh sb="86" eb="88">
      <t>キョウサイ</t>
    </rPh>
    <rPh sb="88" eb="90">
      <t>ダンタイ</t>
    </rPh>
    <rPh sb="93" eb="95">
      <t>キョウリョク</t>
    </rPh>
    <rPh sb="95" eb="97">
      <t>ダンタイ</t>
    </rPh>
    <rPh sb="115" eb="116">
      <t>タ</t>
    </rPh>
    <rPh sb="116" eb="118">
      <t>レンケイ</t>
    </rPh>
    <rPh sb="118" eb="119">
      <t>サキ</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</si>
</sst>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General;;"/>
    <numFmt numFmtId="179" formatCode="#,##0.00;&quot;△ &quot;#,##0.00"/>
    <numFmt numFmtId="180" formatCode="#,##0_);[Red]\(#,##0\)"/>
    <numFmt numFmtId="181" formatCode="#"/>
    <numFmt numFmtId="182" formatCode="0_ "/>
  </numFmts>
  <fonts count="56">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theme="1"/>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sz val="10"/>
      <color theme="1"/>
      <name val="ＭＳ Ｐゴシック"/>
      <family val="3"/>
      <charset val="128"/>
    </font>
    <font>
      <b/>
      <sz val="11"/>
      <color theme="1"/>
      <name val="ＭＳ Ｐゴシック"/>
      <family val="3"/>
      <charset val="128"/>
    </font>
    <font>
      <b/>
      <sz val="12"/>
      <name val="ＭＳ Ｐゴシック"/>
      <family val="3"/>
      <charset val="128"/>
    </font>
    <font>
      <b/>
      <sz val="11"/>
      <name val="ＭＳ Ｐゴシック"/>
      <family val="3"/>
      <charset val="128"/>
    </font>
    <font>
      <sz val="8"/>
      <name val="ＭＳ Ｐゴシック"/>
      <family val="3"/>
      <charset val="128"/>
    </font>
    <font>
      <b/>
      <sz val="9"/>
      <name val="ＭＳ Ｐ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8"/>
      <color theme="1"/>
      <name val="ＭＳ Ｐゴシック"/>
      <family val="3"/>
      <charset val="128"/>
    </font>
    <font>
      <sz val="22"/>
      <color theme="1"/>
      <name val="ＭＳ Ｐゴシック"/>
      <family val="3"/>
      <charset val="128"/>
    </font>
    <font>
      <sz val="24"/>
      <color theme="1"/>
      <name val="ＭＳ Ｐゴシック"/>
      <family val="3"/>
      <charset val="128"/>
    </font>
    <font>
      <b/>
      <sz val="11"/>
      <color theme="1"/>
      <name val="ＭＳ Ｐゴシック"/>
      <family val="3"/>
      <charset val="128"/>
      <scheme val="minor"/>
    </font>
    <font>
      <sz val="11"/>
      <color theme="1"/>
      <name val="ＭＳ Ｐゴシック"/>
      <family val="2"/>
      <scheme val="minor"/>
    </font>
    <font>
      <b/>
      <sz val="9"/>
      <color theme="1"/>
      <name val="ＭＳ Ｐゴシック"/>
      <family val="3"/>
      <charset val="128"/>
    </font>
    <font>
      <b/>
      <sz val="16"/>
      <name val="ＭＳ Ｐゴシック"/>
      <family val="3"/>
      <charset val="128"/>
    </font>
    <font>
      <b/>
      <u/>
      <sz val="11"/>
      <name val="ＭＳ Ｐゴシック"/>
      <family val="3"/>
      <charset val="128"/>
      <scheme val="minor"/>
    </font>
    <font>
      <sz val="11"/>
      <color theme="0"/>
      <name val="ＭＳ Ｐゴシック"/>
      <family val="3"/>
      <charset val="128"/>
      <scheme val="minor"/>
    </font>
    <font>
      <sz val="8"/>
      <color rgb="FF080000"/>
      <name val="Verdana"/>
      <family val="2"/>
    </font>
    <font>
      <b/>
      <sz val="11"/>
      <color rgb="FFFF0000"/>
      <name val="ＭＳ Ｐゴシック"/>
      <family val="3"/>
      <charset val="128"/>
      <scheme val="minor"/>
    </font>
    <font>
      <b/>
      <sz val="9"/>
      <color indexed="81"/>
      <name val="MS P ゴシック"/>
      <family val="3"/>
      <charset val="128"/>
    </font>
    <font>
      <sz val="6"/>
      <name val="ＭＳ Ｐゴシック"/>
      <family val="2"/>
      <charset val="128"/>
      <scheme val="minor"/>
    </font>
    <font>
      <b/>
      <sz val="11"/>
      <name val="ＭＳ Ｐゴシック"/>
      <family val="3"/>
      <charset val="128"/>
      <scheme val="minor"/>
    </font>
    <font>
      <sz val="11"/>
      <color theme="1"/>
      <name val="ＭＳ Ｐゴシック"/>
      <family val="3"/>
      <charset val="128"/>
    </font>
    <font>
      <b/>
      <sz val="11"/>
      <color rgb="FFFF0000"/>
      <name val="ＭＳ Ｐゴシック"/>
      <family val="3"/>
      <charset val="128"/>
    </font>
    <font>
      <b/>
      <sz val="9"/>
      <color rgb="FFFF0000"/>
      <name val="ＭＳ Ｐゴシック"/>
      <family val="3"/>
      <charset val="128"/>
    </font>
    <font>
      <sz val="9"/>
      <color indexed="81"/>
      <name val="MS P ゴシック"/>
      <family val="3"/>
      <charset val="128"/>
    </font>
    <font>
      <sz val="11"/>
      <color rgb="FFFF0000"/>
      <name val="ＭＳ Ｐゴシック"/>
      <family val="3"/>
      <charset val="128"/>
    </font>
    <font>
      <b/>
      <sz val="16"/>
      <color theme="1"/>
      <name val="ＭＳ Ｐゴシック"/>
      <family val="3"/>
      <charset val="128"/>
    </font>
    <font>
      <sz val="14"/>
      <color theme="1"/>
      <name val="ＭＳ Ｐゴシック"/>
      <family val="3"/>
      <charset val="128"/>
    </font>
    <font>
      <b/>
      <sz val="14"/>
      <color theme="1"/>
      <name val="ＭＳ Ｐゴシック"/>
      <family val="3"/>
      <charset val="128"/>
    </font>
    <font>
      <sz val="12"/>
      <color theme="0"/>
      <name val="ＭＳ Ｐゴシック"/>
      <family val="3"/>
      <charset val="128"/>
    </font>
    <font>
      <b/>
      <sz val="14"/>
      <name val="ＭＳ Ｐゴシック"/>
      <family val="3"/>
      <charset val="128"/>
    </font>
    <font>
      <b/>
      <sz val="14"/>
      <color rgb="FFFF0000"/>
      <name val="ＭＳ Ｐゴシック"/>
      <family val="3"/>
      <charset val="128"/>
    </font>
    <font>
      <b/>
      <sz val="9"/>
      <color theme="0"/>
      <name val="ＭＳ Ｐゴシック"/>
      <family val="3"/>
      <charset val="128"/>
    </font>
    <font>
      <b/>
      <sz val="10"/>
      <color theme="0"/>
      <name val="ＭＳ Ｐゴシック"/>
      <family val="3"/>
      <charset val="128"/>
    </font>
    <font>
      <b/>
      <sz val="12"/>
      <color theme="1"/>
      <name val="ＭＳ Ｐゴシック"/>
      <family val="3"/>
      <charset val="128"/>
    </font>
    <font>
      <b/>
      <sz val="12"/>
      <color theme="1"/>
      <name val="ＭＳ Ｐゴシック"/>
      <family val="3"/>
      <charset val="128"/>
      <scheme val="minor"/>
    </font>
    <font>
      <b/>
      <u/>
      <sz val="11"/>
      <color rgb="FFFF0000"/>
      <name val="ＭＳ Ｐゴシック"/>
      <family val="3"/>
      <charset val="128"/>
      <scheme val="minor"/>
    </font>
    <font>
      <sz val="16"/>
      <color theme="1"/>
      <name val="ＭＳ Ｐゴシック"/>
      <family val="3"/>
      <charset val="128"/>
    </font>
    <font>
      <sz val="9"/>
      <color theme="1"/>
      <name val="ＭＳ Ｐゴシック"/>
      <family val="3"/>
      <charset val="128"/>
    </font>
    <font>
      <sz val="9"/>
      <color rgb="FFFF0000"/>
      <name val="ＭＳ Ｐゴシック"/>
      <family val="3"/>
      <charset val="128"/>
    </font>
  </fonts>
  <fills count="16">
    <fill>
      <patternFill patternType="none"/>
    </fill>
    <fill>
      <patternFill patternType="gray125"/>
    </fill>
    <fill>
      <patternFill patternType="solid">
        <fgColor rgb="FF99FFCC"/>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rgb="FFFFFFCC"/>
        <bgColor indexed="64"/>
      </patternFill>
    </fill>
    <fill>
      <patternFill patternType="solid">
        <fgColor theme="8" tint="0.79998168889431442"/>
        <bgColor indexed="64"/>
      </patternFill>
    </fill>
    <fill>
      <patternFill patternType="solid">
        <fgColor theme="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0000"/>
        <bgColor indexed="64"/>
      </patternFill>
    </fill>
    <fill>
      <patternFill patternType="solid">
        <fgColor rgb="FFFFFF00"/>
        <bgColor indexed="64"/>
      </patternFill>
    </fill>
    <fill>
      <patternFill patternType="solid">
        <fgColor theme="8" tint="-0.249977111117893"/>
        <bgColor indexed="64"/>
      </patternFill>
    </fill>
  </fills>
  <borders count="13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style="hair">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hair">
        <color indexed="64"/>
      </right>
      <top style="dotted">
        <color indexed="64"/>
      </top>
      <bottom/>
      <diagonal/>
    </border>
    <border>
      <left style="hair">
        <color indexed="64"/>
      </left>
      <right style="hair">
        <color indexed="64"/>
      </right>
      <top style="dotted">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top style="thin">
        <color indexed="64"/>
      </top>
      <bottom style="dotted">
        <color indexed="64"/>
      </bottom>
      <diagonal/>
    </border>
    <border>
      <left style="hair">
        <color indexed="64"/>
      </left>
      <right/>
      <top style="dotted">
        <color indexed="64"/>
      </top>
      <bottom style="dotted">
        <color indexed="64"/>
      </bottom>
      <diagonal/>
    </border>
    <border>
      <left style="hair">
        <color indexed="64"/>
      </left>
      <right/>
      <top style="dotted">
        <color indexed="64"/>
      </top>
      <bottom style="thin">
        <color indexed="64"/>
      </bottom>
      <diagonal/>
    </border>
    <border>
      <left style="hair">
        <color indexed="64"/>
      </left>
      <right/>
      <top style="thin">
        <color indexed="64"/>
      </top>
      <bottom/>
      <diagonal/>
    </border>
    <border>
      <left style="hair">
        <color indexed="64"/>
      </left>
      <right/>
      <top style="double">
        <color indexed="64"/>
      </top>
      <bottom style="thin">
        <color indexed="64"/>
      </bottom>
      <diagonal/>
    </border>
    <border>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style="hair">
        <color indexed="64"/>
      </right>
      <top style="dotted">
        <color indexed="64"/>
      </top>
      <bottom/>
      <diagonal/>
    </border>
    <border>
      <left style="hair">
        <color indexed="64"/>
      </left>
      <right style="thin">
        <color indexed="64"/>
      </right>
      <top style="dotted">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bottom style="hair">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right/>
      <top style="double">
        <color indexed="64"/>
      </top>
      <bottom style="double">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s>
  <cellStyleXfs count="29">
    <xf numFmtId="0" fontId="0" fillId="0" borderId="0">
      <alignment vertical="center"/>
    </xf>
    <xf numFmtId="38" fontId="5"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38" fontId="7" fillId="0" borderId="0" applyFill="0" applyBorder="0" applyAlignment="0" applyProtection="0">
      <alignment vertical="center"/>
    </xf>
    <xf numFmtId="0" fontId="17" fillId="0" borderId="0">
      <alignment vertical="center"/>
    </xf>
    <xf numFmtId="38" fontId="17" fillId="0" borderId="0" applyFont="0" applyFill="0" applyBorder="0" applyAlignment="0" applyProtection="0">
      <alignment vertical="center"/>
    </xf>
    <xf numFmtId="38" fontId="7"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17" fillId="0" borderId="0">
      <alignment vertical="center"/>
    </xf>
    <xf numFmtId="0" fontId="27" fillId="0" borderId="0"/>
    <xf numFmtId="0" fontId="2" fillId="0" borderId="0">
      <alignment vertical="center"/>
    </xf>
    <xf numFmtId="9" fontId="37" fillId="0" borderId="0" applyFont="0" applyFill="0" applyBorder="0" applyAlignment="0" applyProtection="0">
      <alignment vertical="center"/>
    </xf>
    <xf numFmtId="0" fontId="1" fillId="0" borderId="0">
      <alignment vertical="center"/>
    </xf>
  </cellStyleXfs>
  <cellXfs count="561">
    <xf numFmtId="0" fontId="0" fillId="0" borderId="0" xfId="0">
      <alignment vertical="center"/>
    </xf>
    <xf numFmtId="38" fontId="5" fillId="0" borderId="0" xfId="3" applyFont="1" applyFill="1" applyBorder="1" applyAlignment="1" applyProtection="1">
      <alignment horizontal="left" vertical="center" wrapText="1"/>
    </xf>
    <xf numFmtId="0" fontId="9" fillId="5" borderId="39" xfId="17" applyFont="1" applyFill="1" applyBorder="1" applyAlignment="1" applyProtection="1">
      <alignment horizontal="center" vertical="center" shrinkToFit="1"/>
      <protection locked="0"/>
    </xf>
    <xf numFmtId="0" fontId="11" fillId="0" borderId="0" xfId="10" applyFont="1">
      <alignment vertical="center"/>
    </xf>
    <xf numFmtId="0" fontId="11" fillId="0" borderId="0" xfId="10" applyFont="1" applyAlignment="1">
      <alignment vertical="center" shrinkToFit="1"/>
    </xf>
    <xf numFmtId="38" fontId="9" fillId="0" borderId="23" xfId="2" applyFont="1" applyFill="1" applyBorder="1" applyAlignment="1">
      <alignment horizontal="left" vertical="center" shrinkToFit="1"/>
    </xf>
    <xf numFmtId="38" fontId="9" fillId="0" borderId="24" xfId="2" applyFont="1" applyFill="1" applyBorder="1" applyAlignment="1">
      <alignment horizontal="left" vertical="center" shrinkToFit="1"/>
    </xf>
    <xf numFmtId="38" fontId="9" fillId="0" borderId="26" xfId="2" applyFont="1" applyFill="1" applyBorder="1" applyAlignment="1">
      <alignment horizontal="left" vertical="center" shrinkToFit="1"/>
    </xf>
    <xf numFmtId="38" fontId="9" fillId="0" borderId="2" xfId="2" applyFont="1" applyFill="1" applyBorder="1" applyAlignment="1">
      <alignment horizontal="left" vertical="center" shrinkToFit="1"/>
    </xf>
    <xf numFmtId="38" fontId="9" fillId="0" borderId="20" xfId="2" applyFont="1" applyFill="1" applyBorder="1" applyAlignment="1">
      <alignment horizontal="left" vertical="center" shrinkToFit="1"/>
    </xf>
    <xf numFmtId="38" fontId="9" fillId="0" borderId="3" xfId="2" applyFont="1" applyFill="1" applyBorder="1" applyAlignment="1">
      <alignment horizontal="left" vertical="center" shrinkToFit="1"/>
    </xf>
    <xf numFmtId="38" fontId="9" fillId="0" borderId="23" xfId="2" applyFont="1" applyFill="1" applyBorder="1" applyAlignment="1">
      <alignment vertical="center" shrinkToFit="1"/>
    </xf>
    <xf numFmtId="38" fontId="9" fillId="0" borderId="24" xfId="2" applyFont="1" applyFill="1" applyBorder="1" applyAlignment="1">
      <alignment vertical="center" shrinkToFit="1"/>
    </xf>
    <xf numFmtId="0" fontId="11" fillId="0" borderId="24" xfId="10" applyFont="1" applyBorder="1" applyAlignment="1">
      <alignment vertical="center" shrinkToFit="1"/>
    </xf>
    <xf numFmtId="0" fontId="11" fillId="0" borderId="26" xfId="10" applyFont="1" applyBorder="1">
      <alignment vertical="center"/>
    </xf>
    <xf numFmtId="0" fontId="9" fillId="5" borderId="40" xfId="17" applyFont="1" applyFill="1" applyBorder="1" applyAlignment="1" applyProtection="1">
      <alignment horizontal="center" vertical="center" shrinkToFit="1"/>
      <protection locked="0"/>
    </xf>
    <xf numFmtId="0" fontId="11" fillId="0" borderId="23" xfId="10" applyFont="1" applyBorder="1">
      <alignment vertical="center"/>
    </xf>
    <xf numFmtId="177" fontId="9" fillId="6" borderId="39" xfId="3" applyNumberFormat="1" applyFont="1" applyFill="1" applyBorder="1" applyAlignment="1" applyProtection="1">
      <alignment vertical="center" shrinkToFit="1"/>
      <protection locked="0"/>
    </xf>
    <xf numFmtId="177" fontId="9" fillId="6" borderId="40" xfId="3" applyNumberFormat="1" applyFont="1" applyFill="1" applyBorder="1" applyAlignment="1" applyProtection="1">
      <alignment vertical="center" shrinkToFit="1"/>
      <protection locked="0"/>
    </xf>
    <xf numFmtId="38" fontId="9" fillId="3" borderId="22" xfId="2" applyFont="1" applyFill="1" applyBorder="1" applyAlignment="1">
      <alignment horizontal="center" vertical="center" shrinkToFit="1"/>
    </xf>
    <xf numFmtId="0" fontId="11" fillId="3" borderId="22" xfId="10" applyFont="1" applyFill="1" applyBorder="1" applyAlignment="1">
      <alignment horizontal="center" vertical="center"/>
    </xf>
    <xf numFmtId="0" fontId="11" fillId="3" borderId="22" xfId="10" applyFont="1" applyFill="1" applyBorder="1">
      <alignment vertical="center"/>
    </xf>
    <xf numFmtId="0" fontId="11" fillId="0" borderId="26" xfId="10" applyFont="1" applyBorder="1" applyAlignment="1">
      <alignment vertical="center" shrinkToFit="1"/>
    </xf>
    <xf numFmtId="0" fontId="14" fillId="4" borderId="4" xfId="17" applyFont="1" applyFill="1" applyBorder="1" applyAlignment="1">
      <alignment horizontal="center" vertical="center"/>
    </xf>
    <xf numFmtId="0" fontId="17" fillId="0" borderId="0" xfId="19">
      <alignment vertical="center"/>
    </xf>
    <xf numFmtId="49" fontId="24" fillId="0" borderId="0" xfId="0" applyNumberFormat="1" applyFont="1" applyAlignment="1">
      <alignment horizontal="center" vertical="center" shrinkToFit="1"/>
    </xf>
    <xf numFmtId="38" fontId="5" fillId="0" borderId="0" xfId="18" applyFont="1" applyFill="1" applyProtection="1">
      <alignment vertical="center"/>
    </xf>
    <xf numFmtId="38" fontId="10" fillId="0" borderId="0" xfId="3" applyFont="1" applyFill="1" applyBorder="1" applyAlignment="1" applyProtection="1">
      <alignment horizontal="center" vertical="center"/>
    </xf>
    <xf numFmtId="38" fontId="14" fillId="0" borderId="0" xfId="3" applyFont="1" applyFill="1" applyProtection="1">
      <alignment vertical="center"/>
    </xf>
    <xf numFmtId="0" fontId="15" fillId="0" borderId="6" xfId="0" applyFont="1" applyBorder="1" applyAlignment="1">
      <alignment horizontal="right" vertical="center" shrinkToFit="1"/>
    </xf>
    <xf numFmtId="0" fontId="10" fillId="6" borderId="52" xfId="17" applyFont="1" applyFill="1" applyBorder="1" applyAlignment="1">
      <alignment horizontal="center" vertical="center"/>
    </xf>
    <xf numFmtId="0" fontId="7" fillId="0" borderId="4" xfId="15" applyBorder="1">
      <alignment vertical="center"/>
    </xf>
    <xf numFmtId="0" fontId="16" fillId="6" borderId="4" xfId="0" applyFont="1" applyFill="1" applyBorder="1" applyAlignment="1">
      <alignment horizontal="center" vertical="center"/>
    </xf>
    <xf numFmtId="0" fontId="16" fillId="4" borderId="4" xfId="17" applyFont="1" applyFill="1" applyBorder="1" applyAlignment="1">
      <alignment horizontal="center" vertical="center"/>
    </xf>
    <xf numFmtId="0" fontId="16" fillId="6" borderId="4" xfId="17" applyFont="1" applyFill="1" applyBorder="1" applyAlignment="1">
      <alignment horizontal="center" vertical="center"/>
    </xf>
    <xf numFmtId="0" fontId="16" fillId="5" borderId="4" xfId="17" applyFont="1" applyFill="1" applyBorder="1" applyAlignment="1">
      <alignment horizontal="center" vertical="center"/>
    </xf>
    <xf numFmtId="38" fontId="10" fillId="3" borderId="7" xfId="3" applyFont="1" applyFill="1" applyBorder="1" applyAlignment="1" applyProtection="1">
      <alignment horizontal="center" vertical="center"/>
    </xf>
    <xf numFmtId="38" fontId="9" fillId="0" borderId="0" xfId="18" applyFont="1" applyFill="1" applyBorder="1" applyAlignment="1" applyProtection="1">
      <alignment horizontal="center" vertical="center"/>
    </xf>
    <xf numFmtId="38" fontId="5" fillId="0" borderId="0" xfId="18" applyFont="1" applyFill="1" applyAlignment="1" applyProtection="1">
      <alignment horizontal="right" vertical="center"/>
    </xf>
    <xf numFmtId="0" fontId="21" fillId="0" borderId="0" xfId="19" applyFont="1" applyAlignment="1">
      <alignment horizontal="center" vertical="center" shrinkToFit="1"/>
    </xf>
    <xf numFmtId="0" fontId="17" fillId="0" borderId="0" xfId="19" applyAlignment="1">
      <alignment horizontal="center" vertical="center"/>
    </xf>
    <xf numFmtId="0" fontId="19" fillId="3" borderId="22" xfId="19" applyFont="1" applyFill="1" applyBorder="1" applyAlignment="1">
      <alignment horizontal="center" vertical="center"/>
    </xf>
    <xf numFmtId="38" fontId="13" fillId="0" borderId="0" xfId="2" applyFont="1" applyFill="1" applyAlignment="1" applyProtection="1">
      <alignment horizontal="center" vertical="center" shrinkToFit="1"/>
    </xf>
    <xf numFmtId="38" fontId="13" fillId="0" borderId="0" xfId="2" applyFont="1" applyFill="1" applyAlignment="1" applyProtection="1">
      <alignment vertical="center"/>
    </xf>
    <xf numFmtId="0" fontId="17" fillId="0" borderId="0" xfId="19" applyAlignment="1">
      <alignment vertical="center" shrinkToFit="1"/>
    </xf>
    <xf numFmtId="179" fontId="9" fillId="6" borderId="39" xfId="3" applyNumberFormat="1" applyFont="1" applyFill="1" applyBorder="1" applyAlignment="1" applyProtection="1">
      <alignment horizontal="right" vertical="center" shrinkToFit="1"/>
      <protection locked="0"/>
    </xf>
    <xf numFmtId="179" fontId="9" fillId="6" borderId="39" xfId="3" applyNumberFormat="1" applyFont="1" applyFill="1" applyBorder="1" applyAlignment="1" applyProtection="1">
      <alignment vertical="center" shrinkToFit="1"/>
      <protection locked="0"/>
    </xf>
    <xf numFmtId="179" fontId="9" fillId="6" borderId="40" xfId="3" applyNumberFormat="1" applyFont="1" applyFill="1" applyBorder="1" applyAlignment="1" applyProtection="1">
      <alignment vertical="center" shrinkToFit="1"/>
      <protection locked="0"/>
    </xf>
    <xf numFmtId="0" fontId="9" fillId="4" borderId="39" xfId="17" applyFont="1" applyFill="1" applyBorder="1" applyAlignment="1" applyProtection="1">
      <alignment horizontal="center" vertical="center" shrinkToFit="1"/>
      <protection locked="0"/>
    </xf>
    <xf numFmtId="0" fontId="9" fillId="4" borderId="39" xfId="17" applyFont="1" applyFill="1" applyBorder="1" applyAlignment="1" applyProtection="1">
      <alignment vertical="center" shrinkToFit="1"/>
      <protection locked="0"/>
    </xf>
    <xf numFmtId="0" fontId="9" fillId="0" borderId="39" xfId="17" applyFont="1" applyBorder="1" applyAlignment="1" applyProtection="1">
      <alignment horizontal="center" vertical="center" shrinkToFit="1"/>
      <protection locked="0"/>
    </xf>
    <xf numFmtId="0" fontId="7" fillId="0" borderId="39" xfId="15" applyBorder="1" applyProtection="1">
      <alignment vertical="center"/>
      <protection locked="0"/>
    </xf>
    <xf numFmtId="0" fontId="7" fillId="0" borderId="40" xfId="15" applyBorder="1" applyProtection="1">
      <alignment vertical="center"/>
      <protection locked="0"/>
    </xf>
    <xf numFmtId="0" fontId="9" fillId="4" borderId="40" xfId="17" applyFont="1" applyFill="1" applyBorder="1" applyAlignment="1" applyProtection="1">
      <alignment vertical="center" shrinkToFit="1"/>
      <protection locked="0"/>
    </xf>
    <xf numFmtId="0" fontId="9" fillId="0" borderId="40" xfId="17" applyFont="1" applyBorder="1" applyAlignment="1" applyProtection="1">
      <alignment horizontal="center" vertical="center" shrinkToFit="1"/>
      <protection locked="0"/>
    </xf>
    <xf numFmtId="0" fontId="9" fillId="0" borderId="0" xfId="17" applyFont="1" applyAlignment="1">
      <alignment vertical="center" shrinkToFit="1"/>
    </xf>
    <xf numFmtId="0" fontId="26" fillId="0" borderId="0" xfId="19" applyFont="1" applyAlignment="1">
      <alignment horizontal="center" vertical="center"/>
    </xf>
    <xf numFmtId="0" fontId="9" fillId="6" borderId="37" xfId="17" applyFont="1" applyFill="1" applyBorder="1" applyAlignment="1" applyProtection="1">
      <alignment vertical="center" wrapText="1"/>
      <protection locked="0"/>
    </xf>
    <xf numFmtId="0" fontId="11" fillId="6" borderId="37" xfId="15" applyFont="1" applyFill="1" applyBorder="1" applyAlignment="1" applyProtection="1">
      <alignment vertical="center" wrapText="1"/>
      <protection locked="0"/>
    </xf>
    <xf numFmtId="0" fontId="11" fillId="6" borderId="38" xfId="15" applyFont="1" applyFill="1" applyBorder="1" applyAlignment="1" applyProtection="1">
      <alignment vertical="center" wrapText="1"/>
      <protection locked="0"/>
    </xf>
    <xf numFmtId="0" fontId="9" fillId="6" borderId="38" xfId="17" applyFont="1" applyFill="1" applyBorder="1" applyAlignment="1" applyProtection="1">
      <alignment vertical="center" wrapText="1"/>
      <protection locked="0"/>
    </xf>
    <xf numFmtId="0" fontId="9" fillId="4" borderId="40" xfId="17" applyFont="1" applyFill="1" applyBorder="1" applyAlignment="1" applyProtection="1">
      <alignment horizontal="center" vertical="center" shrinkToFit="1"/>
      <protection locked="0"/>
    </xf>
    <xf numFmtId="0" fontId="17" fillId="0" borderId="0" xfId="19" applyAlignment="1">
      <alignment horizontal="left" vertical="center"/>
    </xf>
    <xf numFmtId="0" fontId="5" fillId="0" borderId="0" xfId="0" applyFont="1">
      <alignment vertical="center"/>
    </xf>
    <xf numFmtId="0" fontId="5" fillId="0" borderId="5" xfId="0" applyFont="1" applyBorder="1">
      <alignment vertical="center"/>
    </xf>
    <xf numFmtId="0" fontId="18" fillId="0" borderId="0" xfId="24" applyFont="1">
      <alignment vertical="center"/>
    </xf>
    <xf numFmtId="0" fontId="11" fillId="0" borderId="23" xfId="10" applyFont="1" applyBorder="1" applyAlignment="1">
      <alignment vertical="center" shrinkToFit="1"/>
    </xf>
    <xf numFmtId="38" fontId="9" fillId="0" borderId="7" xfId="18" applyFont="1" applyFill="1" applyBorder="1" applyAlignment="1" applyProtection="1">
      <alignment vertical="center"/>
    </xf>
    <xf numFmtId="178" fontId="5" fillId="0" borderId="0" xfId="3" applyNumberFormat="1" applyFont="1" applyFill="1" applyBorder="1" applyAlignment="1" applyProtection="1">
      <alignment vertical="center" wrapText="1"/>
    </xf>
    <xf numFmtId="0" fontId="9" fillId="6" borderId="71" xfId="17" applyFont="1" applyFill="1" applyBorder="1" applyAlignment="1" applyProtection="1">
      <alignment vertical="center" wrapText="1"/>
      <protection locked="0"/>
    </xf>
    <xf numFmtId="0" fontId="9" fillId="4" borderId="72" xfId="17" applyFont="1" applyFill="1" applyBorder="1" applyAlignment="1" applyProtection="1">
      <alignment horizontal="center" vertical="center" shrinkToFit="1"/>
      <protection locked="0"/>
    </xf>
    <xf numFmtId="179" fontId="9" fillId="6" borderId="72" xfId="3" applyNumberFormat="1" applyFont="1" applyFill="1" applyBorder="1" applyAlignment="1" applyProtection="1">
      <alignment horizontal="right" vertical="center" shrinkToFit="1"/>
      <protection locked="0"/>
    </xf>
    <xf numFmtId="0" fontId="9" fillId="5" borderId="72" xfId="17" applyFont="1" applyFill="1" applyBorder="1" applyAlignment="1" applyProtection="1">
      <alignment horizontal="center" vertical="center" shrinkToFit="1"/>
      <protection locked="0"/>
    </xf>
    <xf numFmtId="0" fontId="9" fillId="4" borderId="72" xfId="17" applyFont="1" applyFill="1" applyBorder="1" applyAlignment="1" applyProtection="1">
      <alignment vertical="center" shrinkToFit="1"/>
      <protection locked="0"/>
    </xf>
    <xf numFmtId="179" fontId="9" fillId="6" borderId="72" xfId="3" applyNumberFormat="1" applyFont="1" applyFill="1" applyBorder="1" applyAlignment="1" applyProtection="1">
      <alignment vertical="center" shrinkToFit="1"/>
      <protection locked="0"/>
    </xf>
    <xf numFmtId="177" fontId="9" fillId="6" borderId="72" xfId="3" applyNumberFormat="1" applyFont="1" applyFill="1" applyBorder="1" applyAlignment="1" applyProtection="1">
      <alignment vertical="center" shrinkToFit="1"/>
      <protection locked="0"/>
    </xf>
    <xf numFmtId="179" fontId="9" fillId="6" borderId="40" xfId="3" applyNumberFormat="1" applyFont="1" applyFill="1" applyBorder="1" applyAlignment="1" applyProtection="1">
      <alignment horizontal="right" vertical="center" shrinkToFit="1"/>
      <protection locked="0"/>
    </xf>
    <xf numFmtId="0" fontId="11" fillId="6" borderId="71" xfId="15" applyFont="1" applyFill="1" applyBorder="1" applyAlignment="1" applyProtection="1">
      <alignment vertical="center" wrapText="1"/>
      <protection locked="0"/>
    </xf>
    <xf numFmtId="0" fontId="7" fillId="0" borderId="72" xfId="15" applyBorder="1" applyProtection="1">
      <alignment vertical="center"/>
      <protection locked="0"/>
    </xf>
    <xf numFmtId="0" fontId="9" fillId="4" borderId="72" xfId="0" applyFont="1" applyFill="1" applyBorder="1" applyAlignment="1" applyProtection="1">
      <alignment vertical="center" shrinkToFit="1"/>
      <protection locked="0"/>
    </xf>
    <xf numFmtId="0" fontId="9" fillId="5" borderId="72" xfId="0" applyFont="1" applyFill="1" applyBorder="1" applyAlignment="1" applyProtection="1">
      <alignment horizontal="center" vertical="center" shrinkToFit="1"/>
      <protection locked="0"/>
    </xf>
    <xf numFmtId="38" fontId="7" fillId="0" borderId="4" xfId="18" applyBorder="1" applyAlignment="1" applyProtection="1">
      <alignment horizontal="right" vertical="center"/>
    </xf>
    <xf numFmtId="38" fontId="7" fillId="0" borderId="51" xfId="18" applyBorder="1" applyAlignment="1" applyProtection="1">
      <alignment horizontal="right" vertical="center"/>
    </xf>
    <xf numFmtId="38" fontId="7" fillId="0" borderId="77" xfId="18" applyBorder="1" applyAlignment="1" applyProtection="1">
      <alignment horizontal="right" vertical="center"/>
    </xf>
    <xf numFmtId="38" fontId="7" fillId="0" borderId="78" xfId="18" applyBorder="1" applyAlignment="1" applyProtection="1">
      <alignment horizontal="right" vertical="center"/>
    </xf>
    <xf numFmtId="38" fontId="7" fillId="0" borderId="80" xfId="18" applyBorder="1" applyAlignment="1" applyProtection="1">
      <alignment horizontal="right" vertical="center"/>
    </xf>
    <xf numFmtId="38" fontId="7" fillId="0" borderId="6" xfId="18" applyBorder="1" applyAlignment="1" applyProtection="1">
      <alignment horizontal="right" vertical="center"/>
    </xf>
    <xf numFmtId="38" fontId="7" fillId="0" borderId="1" xfId="18" applyBorder="1" applyAlignment="1" applyProtection="1">
      <alignment horizontal="right" vertical="center"/>
    </xf>
    <xf numFmtId="38" fontId="7" fillId="0" borderId="73" xfId="18" applyBorder="1" applyAlignment="1" applyProtection="1">
      <alignment horizontal="right" vertical="center"/>
    </xf>
    <xf numFmtId="38" fontId="7" fillId="0" borderId="28" xfId="18" applyBorder="1" applyAlignment="1" applyProtection="1">
      <alignment horizontal="right" vertical="center"/>
    </xf>
    <xf numFmtId="38" fontId="7" fillId="0" borderId="81" xfId="18" applyBorder="1" applyAlignment="1" applyProtection="1">
      <alignment horizontal="right" vertical="center"/>
    </xf>
    <xf numFmtId="38" fontId="7" fillId="0" borderId="52" xfId="18" applyBorder="1" applyAlignment="1" applyProtection="1">
      <alignment horizontal="right" vertical="center"/>
    </xf>
    <xf numFmtId="38" fontId="7" fillId="0" borderId="82" xfId="18" applyBorder="1" applyAlignment="1" applyProtection="1">
      <alignment horizontal="right" vertical="center"/>
    </xf>
    <xf numFmtId="38" fontId="7" fillId="0" borderId="83" xfId="18" applyBorder="1" applyAlignment="1" applyProtection="1">
      <alignment horizontal="right" vertical="center"/>
    </xf>
    <xf numFmtId="38" fontId="7" fillId="0" borderId="84" xfId="18" applyBorder="1" applyAlignment="1" applyProtection="1">
      <alignment horizontal="right" vertical="center"/>
    </xf>
    <xf numFmtId="38" fontId="7" fillId="0" borderId="85" xfId="18" applyBorder="1" applyAlignment="1" applyProtection="1">
      <alignment horizontal="right" vertical="center"/>
    </xf>
    <xf numFmtId="38" fontId="7" fillId="0" borderId="86" xfId="18" applyBorder="1" applyAlignment="1" applyProtection="1">
      <alignment horizontal="right" vertical="center"/>
    </xf>
    <xf numFmtId="0" fontId="7" fillId="0" borderId="0" xfId="4" applyAlignment="1">
      <alignment horizontal="centerContinuous" vertical="center"/>
    </xf>
    <xf numFmtId="0" fontId="7" fillId="0" borderId="0" xfId="4">
      <alignment vertical="center"/>
    </xf>
    <xf numFmtId="49" fontId="18" fillId="0" borderId="0" xfId="24" applyNumberFormat="1" applyFont="1">
      <alignment vertical="center"/>
    </xf>
    <xf numFmtId="38" fontId="5" fillId="0" borderId="31" xfId="18" applyFont="1" applyFill="1" applyBorder="1" applyAlignment="1" applyProtection="1">
      <alignment vertical="center"/>
    </xf>
    <xf numFmtId="38" fontId="5" fillId="0" borderId="21" xfId="18" applyFont="1" applyFill="1" applyBorder="1" applyAlignment="1" applyProtection="1">
      <alignment horizontal="center" vertical="center" textRotation="255"/>
    </xf>
    <xf numFmtId="38" fontId="5" fillId="0" borderId="0" xfId="18" applyFont="1" applyFill="1" applyBorder="1" applyProtection="1">
      <alignment vertical="center"/>
    </xf>
    <xf numFmtId="38" fontId="9" fillId="0" borderId="21" xfId="18" applyFont="1" applyFill="1" applyBorder="1" applyAlignment="1" applyProtection="1">
      <alignment vertical="center"/>
    </xf>
    <xf numFmtId="38" fontId="5" fillId="0" borderId="0" xfId="18" applyFont="1" applyFill="1" applyBorder="1" applyAlignment="1" applyProtection="1">
      <alignment vertical="center"/>
    </xf>
    <xf numFmtId="38" fontId="5" fillId="0" borderId="21" xfId="18" applyFont="1" applyFill="1" applyBorder="1" applyAlignment="1" applyProtection="1">
      <alignment vertical="center"/>
    </xf>
    <xf numFmtId="38" fontId="5" fillId="0" borderId="0" xfId="18" applyFont="1" applyFill="1" applyBorder="1" applyAlignment="1" applyProtection="1">
      <alignment vertical="center" textRotation="255"/>
    </xf>
    <xf numFmtId="0" fontId="9" fillId="0" borderId="72" xfId="0" applyFont="1" applyBorder="1" applyAlignment="1" applyProtection="1">
      <alignment vertical="center" shrinkToFit="1"/>
      <protection locked="0"/>
    </xf>
    <xf numFmtId="0" fontId="9" fillId="4" borderId="39" xfId="0" applyFont="1" applyFill="1" applyBorder="1" applyAlignment="1" applyProtection="1">
      <alignment vertical="center" shrinkToFit="1"/>
      <protection locked="0"/>
    </xf>
    <xf numFmtId="0" fontId="9" fillId="5" borderId="39" xfId="0" applyFont="1" applyFill="1" applyBorder="1" applyAlignment="1" applyProtection="1">
      <alignment horizontal="center" vertical="center" shrinkToFit="1"/>
      <protection locked="0"/>
    </xf>
    <xf numFmtId="0" fontId="9" fillId="4" borderId="40" xfId="0" applyFont="1" applyFill="1" applyBorder="1" applyAlignment="1" applyProtection="1">
      <alignment vertical="center" shrinkToFit="1"/>
      <protection locked="0"/>
    </xf>
    <xf numFmtId="0" fontId="9" fillId="5" borderId="40" xfId="0" applyFont="1" applyFill="1" applyBorder="1" applyAlignment="1" applyProtection="1">
      <alignment horizontal="center" vertical="center" shrinkToFit="1"/>
      <protection locked="0"/>
    </xf>
    <xf numFmtId="0" fontId="21" fillId="0" borderId="42" xfId="19" applyFont="1" applyBorder="1" applyAlignment="1">
      <alignment horizontal="center" vertical="center" shrinkToFit="1"/>
    </xf>
    <xf numFmtId="0" fontId="21" fillId="0" borderId="45" xfId="19" applyFont="1" applyBorder="1" applyAlignment="1">
      <alignment horizontal="center" vertical="center" shrinkToFit="1"/>
    </xf>
    <xf numFmtId="0" fontId="21" fillId="0" borderId="48" xfId="19" applyFont="1" applyBorder="1" applyAlignment="1">
      <alignment horizontal="center" vertical="center" shrinkToFit="1"/>
    </xf>
    <xf numFmtId="0" fontId="21" fillId="0" borderId="25" xfId="19" applyFont="1" applyBorder="1" applyAlignment="1">
      <alignment horizontal="center" vertical="center" shrinkToFit="1"/>
    </xf>
    <xf numFmtId="38" fontId="7" fillId="0" borderId="90" xfId="18" applyBorder="1" applyAlignment="1" applyProtection="1">
      <alignment horizontal="right" vertical="center"/>
    </xf>
    <xf numFmtId="38" fontId="7" fillId="0" borderId="92" xfId="18" applyBorder="1" applyAlignment="1" applyProtection="1">
      <alignment horizontal="right" vertical="center"/>
    </xf>
    <xf numFmtId="0" fontId="31" fillId="0" borderId="0" xfId="19" applyFont="1">
      <alignment vertical="center"/>
    </xf>
    <xf numFmtId="38" fontId="9" fillId="0" borderId="100" xfId="3" applyFont="1" applyFill="1" applyBorder="1" applyAlignment="1" applyProtection="1">
      <alignment horizontal="center" vertical="center" shrinkToFit="1"/>
      <protection locked="0"/>
    </xf>
    <xf numFmtId="0" fontId="21" fillId="0" borderId="24" xfId="19" applyFont="1" applyBorder="1" applyAlignment="1">
      <alignment horizontal="center" vertical="center" shrinkToFit="1"/>
    </xf>
    <xf numFmtId="0" fontId="0" fillId="0" borderId="0" xfId="15" applyFont="1">
      <alignment vertical="center"/>
    </xf>
    <xf numFmtId="49" fontId="23" fillId="0" borderId="0" xfId="0" applyNumberFormat="1" applyFont="1" applyAlignment="1">
      <alignment horizontal="center" vertical="center" shrinkToFit="1"/>
    </xf>
    <xf numFmtId="38" fontId="29" fillId="0" borderId="0" xfId="3" applyFont="1" applyFill="1" applyBorder="1" applyAlignment="1" applyProtection="1">
      <alignment vertical="center"/>
    </xf>
    <xf numFmtId="0" fontId="7" fillId="0" borderId="0" xfId="17" applyAlignment="1">
      <alignment vertical="center" wrapText="1"/>
    </xf>
    <xf numFmtId="38" fontId="14" fillId="0" borderId="0" xfId="3" applyFont="1" applyFill="1" applyBorder="1" applyAlignment="1" applyProtection="1">
      <alignment horizontal="center" vertical="center" wrapText="1"/>
    </xf>
    <xf numFmtId="0" fontId="0" fillId="0" borderId="0" xfId="17" applyFont="1" applyAlignment="1">
      <alignment vertical="center" wrapText="1"/>
    </xf>
    <xf numFmtId="0" fontId="12" fillId="3" borderId="22" xfId="0" applyFont="1" applyFill="1" applyBorder="1" applyAlignment="1">
      <alignment horizontal="center" vertical="center"/>
    </xf>
    <xf numFmtId="38" fontId="14" fillId="0" borderId="0" xfId="18" applyFont="1" applyFill="1" applyAlignment="1" applyProtection="1">
      <alignment vertical="center" wrapText="1"/>
    </xf>
    <xf numFmtId="177" fontId="0" fillId="0" borderId="22" xfId="0" applyNumberFormat="1" applyBorder="1">
      <alignment vertical="center"/>
    </xf>
    <xf numFmtId="38" fontId="9" fillId="0" borderId="0" xfId="3" applyFont="1" applyFill="1" applyAlignment="1" applyProtection="1">
      <alignment horizontal="center" vertical="center"/>
    </xf>
    <xf numFmtId="38" fontId="10" fillId="3" borderId="4" xfId="3" applyFont="1" applyFill="1" applyBorder="1" applyAlignment="1" applyProtection="1">
      <alignment horizontal="center" vertical="center"/>
    </xf>
    <xf numFmtId="0" fontId="11" fillId="0" borderId="57" xfId="15" applyFont="1" applyBorder="1" applyAlignment="1">
      <alignment horizontal="center" vertical="center"/>
    </xf>
    <xf numFmtId="0" fontId="9" fillId="0" borderId="72" xfId="17" applyFont="1" applyBorder="1" applyAlignment="1">
      <alignment horizontal="center" vertical="center" shrinkToFit="1"/>
    </xf>
    <xf numFmtId="177" fontId="9" fillId="3" borderId="61" xfId="17" applyNumberFormat="1" applyFont="1" applyFill="1" applyBorder="1" applyAlignment="1">
      <alignment vertical="center" shrinkToFit="1"/>
    </xf>
    <xf numFmtId="0" fontId="11" fillId="0" borderId="35" xfId="15" applyFont="1" applyBorder="1" applyAlignment="1">
      <alignment horizontal="center" vertical="center"/>
    </xf>
    <xf numFmtId="0" fontId="9" fillId="0" borderId="39" xfId="17" applyFont="1" applyBorder="1" applyAlignment="1">
      <alignment horizontal="center" vertical="center" shrinkToFit="1"/>
    </xf>
    <xf numFmtId="177" fontId="9" fillId="3" borderId="59" xfId="17" applyNumberFormat="1" applyFont="1" applyFill="1" applyBorder="1" applyAlignment="1">
      <alignment vertical="center" shrinkToFit="1"/>
    </xf>
    <xf numFmtId="0" fontId="11" fillId="0" borderId="36" xfId="15" applyFont="1" applyBorder="1" applyAlignment="1">
      <alignment horizontal="center" vertical="center"/>
    </xf>
    <xf numFmtId="0" fontId="9" fillId="0" borderId="40" xfId="17" applyFont="1" applyBorder="1" applyAlignment="1">
      <alignment horizontal="center" vertical="center" shrinkToFit="1"/>
    </xf>
    <xf numFmtId="177" fontId="9" fillId="3" borderId="63" xfId="17" applyNumberFormat="1" applyFont="1" applyFill="1" applyBorder="1" applyAlignment="1">
      <alignment vertical="center" shrinkToFit="1"/>
    </xf>
    <xf numFmtId="0" fontId="28" fillId="0" borderId="4" xfId="15" applyFont="1" applyBorder="1" applyAlignment="1">
      <alignment horizontal="center" vertical="center" wrapText="1"/>
    </xf>
    <xf numFmtId="0" fontId="28" fillId="0" borderId="51" xfId="15" applyFont="1" applyBorder="1" applyAlignment="1">
      <alignment horizontal="center" vertical="center" wrapText="1"/>
    </xf>
    <xf numFmtId="177" fontId="9" fillId="3" borderId="76" xfId="17" applyNumberFormat="1" applyFont="1" applyFill="1" applyBorder="1" applyAlignment="1">
      <alignment vertical="center" shrinkToFit="1"/>
    </xf>
    <xf numFmtId="177" fontId="9" fillId="3" borderId="87" xfId="17" applyNumberFormat="1" applyFont="1" applyFill="1" applyBorder="1" applyAlignment="1">
      <alignment vertical="center" shrinkToFit="1"/>
    </xf>
    <xf numFmtId="177" fontId="9" fillId="3" borderId="41" xfId="17" applyNumberFormat="1" applyFont="1" applyFill="1" applyBorder="1" applyAlignment="1">
      <alignment vertical="center" shrinkToFit="1"/>
    </xf>
    <xf numFmtId="38" fontId="13" fillId="0" borderId="0" xfId="2" applyFont="1" applyFill="1" applyBorder="1" applyAlignment="1" applyProtection="1">
      <alignment vertical="center"/>
    </xf>
    <xf numFmtId="0" fontId="7" fillId="0" borderId="0" xfId="0" applyFont="1">
      <alignment vertical="center"/>
    </xf>
    <xf numFmtId="180" fontId="21" fillId="0" borderId="89" xfId="19" applyNumberFormat="1" applyFont="1" applyBorder="1" applyAlignment="1">
      <alignment horizontal="right" vertical="center" shrinkToFit="1"/>
    </xf>
    <xf numFmtId="180" fontId="21" fillId="0" borderId="77" xfId="19" applyNumberFormat="1" applyFont="1" applyBorder="1" applyAlignment="1">
      <alignment horizontal="right" vertical="center" shrinkToFit="1"/>
    </xf>
    <xf numFmtId="180" fontId="21" fillId="0" borderId="90" xfId="19" applyNumberFormat="1" applyFont="1" applyBorder="1" applyAlignment="1">
      <alignment horizontal="right" vertical="center" shrinkToFit="1"/>
    </xf>
    <xf numFmtId="180" fontId="21" fillId="0" borderId="91" xfId="19" applyNumberFormat="1" applyFont="1" applyBorder="1" applyAlignment="1">
      <alignment horizontal="right" vertical="center" shrinkToFit="1"/>
    </xf>
    <xf numFmtId="180" fontId="21" fillId="0" borderId="78" xfId="19" applyNumberFormat="1" applyFont="1" applyBorder="1" applyAlignment="1">
      <alignment horizontal="right" vertical="center" shrinkToFit="1"/>
    </xf>
    <xf numFmtId="180" fontId="21" fillId="0" borderId="92" xfId="19" applyNumberFormat="1" applyFont="1" applyBorder="1" applyAlignment="1">
      <alignment horizontal="right" vertical="center" shrinkToFit="1"/>
    </xf>
    <xf numFmtId="180" fontId="21" fillId="0" borderId="93" xfId="19" applyNumberFormat="1" applyFont="1" applyBorder="1" applyAlignment="1">
      <alignment horizontal="right" vertical="center" shrinkToFit="1"/>
    </xf>
    <xf numFmtId="180" fontId="21" fillId="0" borderId="80" xfId="19" applyNumberFormat="1" applyFont="1" applyBorder="1" applyAlignment="1">
      <alignment horizontal="right" vertical="center" shrinkToFit="1"/>
    </xf>
    <xf numFmtId="180" fontId="21" fillId="0" borderId="94" xfId="19" applyNumberFormat="1" applyFont="1" applyBorder="1" applyAlignment="1">
      <alignment horizontal="right" vertical="center" shrinkToFit="1"/>
    </xf>
    <xf numFmtId="180" fontId="21" fillId="0" borderId="95" xfId="19" applyNumberFormat="1" applyFont="1" applyBorder="1" applyAlignment="1">
      <alignment horizontal="right" vertical="center" shrinkToFit="1"/>
    </xf>
    <xf numFmtId="180" fontId="21" fillId="0" borderId="79" xfId="19" applyNumberFormat="1" applyFont="1" applyBorder="1" applyAlignment="1">
      <alignment horizontal="right" vertical="center" shrinkToFit="1"/>
    </xf>
    <xf numFmtId="180" fontId="21" fillId="0" borderId="96" xfId="19" applyNumberFormat="1" applyFont="1" applyBorder="1" applyAlignment="1">
      <alignment horizontal="right" vertical="center" shrinkToFit="1"/>
    </xf>
    <xf numFmtId="180" fontId="21" fillId="0" borderId="101" xfId="19" applyNumberFormat="1" applyFont="1" applyBorder="1" applyAlignment="1">
      <alignment horizontal="right" vertical="center" shrinkToFit="1"/>
    </xf>
    <xf numFmtId="180" fontId="21" fillId="0" borderId="102" xfId="19" applyNumberFormat="1" applyFont="1" applyBorder="1" applyAlignment="1">
      <alignment horizontal="right" vertical="center" shrinkToFit="1"/>
    </xf>
    <xf numFmtId="180" fontId="21" fillId="0" borderId="103" xfId="19" applyNumberFormat="1" applyFont="1" applyBorder="1" applyAlignment="1">
      <alignment horizontal="right" vertical="center" shrinkToFit="1"/>
    </xf>
    <xf numFmtId="180" fontId="21" fillId="0" borderId="104" xfId="19" applyNumberFormat="1" applyFont="1" applyBorder="1" applyAlignment="1">
      <alignment horizontal="right" vertical="center" shrinkToFit="1"/>
    </xf>
    <xf numFmtId="180" fontId="21" fillId="0" borderId="105" xfId="19" applyNumberFormat="1" applyFont="1" applyBorder="1" applyAlignment="1">
      <alignment horizontal="right" vertical="center" shrinkToFit="1"/>
    </xf>
    <xf numFmtId="180" fontId="21" fillId="0" borderId="106" xfId="19" applyNumberFormat="1" applyFont="1" applyBorder="1" applyAlignment="1">
      <alignment horizontal="right" vertical="center" shrinkToFit="1"/>
    </xf>
    <xf numFmtId="180" fontId="21" fillId="0" borderId="73" xfId="19" applyNumberFormat="1" applyFont="1" applyBorder="1" applyAlignment="1">
      <alignment horizontal="right" vertical="center"/>
    </xf>
    <xf numFmtId="180" fontId="21" fillId="0" borderId="97" xfId="19" applyNumberFormat="1" applyFont="1" applyBorder="1" applyAlignment="1">
      <alignment horizontal="right" vertical="center"/>
    </xf>
    <xf numFmtId="180" fontId="22" fillId="8" borderId="88" xfId="19" applyNumberFormat="1" applyFont="1" applyFill="1" applyBorder="1" applyAlignment="1" applyProtection="1">
      <alignment horizontal="right" vertical="center"/>
      <protection locked="0"/>
    </xf>
    <xf numFmtId="180" fontId="21" fillId="0" borderId="98" xfId="19" applyNumberFormat="1" applyFont="1" applyBorder="1" applyAlignment="1">
      <alignment horizontal="right" vertical="center"/>
    </xf>
    <xf numFmtId="180" fontId="21" fillId="0" borderId="99" xfId="19" applyNumberFormat="1" applyFont="1" applyBorder="1" applyAlignment="1">
      <alignment horizontal="right" vertical="center"/>
    </xf>
    <xf numFmtId="0" fontId="7" fillId="0" borderId="61" xfId="15" applyBorder="1" applyAlignment="1">
      <alignment horizontal="center" vertical="center"/>
    </xf>
    <xf numFmtId="0" fontId="7" fillId="0" borderId="59" xfId="15" applyBorder="1" applyAlignment="1">
      <alignment horizontal="center" vertical="center"/>
    </xf>
    <xf numFmtId="0" fontId="7" fillId="0" borderId="63" xfId="15" applyBorder="1" applyAlignment="1">
      <alignment horizontal="center" vertical="center"/>
    </xf>
    <xf numFmtId="38" fontId="9" fillId="0" borderId="57" xfId="3" applyFont="1" applyFill="1" applyBorder="1" applyAlignment="1" applyProtection="1">
      <alignment horizontal="center" vertical="center" shrinkToFit="1"/>
      <protection locked="0"/>
    </xf>
    <xf numFmtId="38" fontId="9" fillId="0" borderId="35" xfId="3" applyFont="1" applyFill="1" applyBorder="1" applyAlignment="1" applyProtection="1">
      <alignment horizontal="center" vertical="center" shrinkToFit="1"/>
      <protection locked="0"/>
    </xf>
    <xf numFmtId="38" fontId="9" fillId="0" borderId="36" xfId="3" applyFont="1" applyFill="1" applyBorder="1" applyAlignment="1" applyProtection="1">
      <alignment horizontal="center" vertical="center" shrinkToFit="1"/>
      <protection locked="0"/>
    </xf>
    <xf numFmtId="38" fontId="5" fillId="0" borderId="0" xfId="18" applyFont="1" applyFill="1" applyBorder="1" applyAlignment="1" applyProtection="1">
      <alignment horizontal="center" vertical="center" textRotation="255"/>
    </xf>
    <xf numFmtId="38" fontId="9" fillId="0" borderId="22" xfId="18" applyFont="1" applyFill="1" applyBorder="1" applyAlignment="1" applyProtection="1">
      <alignment horizontal="center" vertical="center"/>
    </xf>
    <xf numFmtId="38" fontId="9" fillId="0" borderId="22" xfId="18" applyFont="1" applyFill="1" applyBorder="1" applyAlignment="1" applyProtection="1">
      <alignment horizontal="center" vertical="center" wrapText="1"/>
    </xf>
    <xf numFmtId="38" fontId="9" fillId="0" borderId="0" xfId="18" applyFont="1" applyFill="1" applyBorder="1" applyAlignment="1" applyProtection="1">
      <alignment vertical="center"/>
    </xf>
    <xf numFmtId="38" fontId="5" fillId="0" borderId="6" xfId="18" applyFont="1" applyFill="1" applyBorder="1" applyAlignment="1" applyProtection="1">
      <alignment horizontal="right" vertical="center"/>
    </xf>
    <xf numFmtId="0" fontId="11" fillId="0" borderId="0" xfId="0" applyFont="1" applyAlignment="1">
      <alignment horizontal="center" vertical="center" textRotation="255"/>
    </xf>
    <xf numFmtId="0" fontId="28" fillId="0" borderId="53" xfId="15" applyFont="1" applyBorder="1" applyAlignment="1">
      <alignment horizontal="center" vertical="center" wrapText="1"/>
    </xf>
    <xf numFmtId="177" fontId="0" fillId="0" borderId="0" xfId="0" applyNumberFormat="1" applyAlignment="1">
      <alignment vertical="center" shrinkToFit="1"/>
    </xf>
    <xf numFmtId="177" fontId="9" fillId="0" borderId="0" xfId="18" applyNumberFormat="1" applyFont="1" applyFill="1" applyBorder="1" applyAlignment="1" applyProtection="1">
      <alignment vertical="center" shrinkToFit="1"/>
    </xf>
    <xf numFmtId="38" fontId="19" fillId="0" borderId="23" xfId="20" applyFont="1" applyFill="1" applyBorder="1" applyAlignment="1" applyProtection="1">
      <alignment horizontal="center" vertical="center" wrapText="1" shrinkToFit="1"/>
    </xf>
    <xf numFmtId="0" fontId="18" fillId="3" borderId="1" xfId="20" applyNumberFormat="1" applyFont="1" applyFill="1" applyBorder="1" applyAlignment="1" applyProtection="1">
      <alignment horizontal="center" vertical="center"/>
    </xf>
    <xf numFmtId="0" fontId="21" fillId="3" borderId="22" xfId="19" applyFont="1" applyFill="1" applyBorder="1" applyAlignment="1">
      <alignment horizontal="center" vertical="center"/>
    </xf>
    <xf numFmtId="0" fontId="32" fillId="0" borderId="0" xfId="0" applyFont="1">
      <alignment vertical="center"/>
    </xf>
    <xf numFmtId="0" fontId="21" fillId="4" borderId="48" xfId="19" applyFont="1" applyFill="1" applyBorder="1" applyAlignment="1">
      <alignment horizontal="center" vertical="center" shrinkToFit="1"/>
    </xf>
    <xf numFmtId="180" fontId="21" fillId="4" borderId="95" xfId="19" applyNumberFormat="1" applyFont="1" applyFill="1" applyBorder="1" applyAlignment="1">
      <alignment horizontal="right" vertical="center" shrinkToFit="1"/>
    </xf>
    <xf numFmtId="180" fontId="21" fillId="4" borderId="79" xfId="19" applyNumberFormat="1" applyFont="1" applyFill="1" applyBorder="1" applyAlignment="1">
      <alignment horizontal="right" vertical="center" shrinkToFit="1"/>
    </xf>
    <xf numFmtId="180" fontId="21" fillId="4" borderId="96" xfId="19" applyNumberFormat="1" applyFont="1" applyFill="1" applyBorder="1" applyAlignment="1">
      <alignment horizontal="right" vertical="center" shrinkToFit="1"/>
    </xf>
    <xf numFmtId="0" fontId="17" fillId="4" borderId="0" xfId="19" applyFill="1">
      <alignment vertical="center"/>
    </xf>
    <xf numFmtId="0" fontId="18" fillId="0" borderId="6" xfId="24" applyFont="1" applyBorder="1">
      <alignment vertical="center"/>
    </xf>
    <xf numFmtId="0" fontId="30" fillId="0" borderId="0" xfId="24" applyFont="1" applyAlignment="1">
      <alignment vertical="center" wrapText="1"/>
    </xf>
    <xf numFmtId="0" fontId="30" fillId="0" borderId="0" xfId="24" applyFont="1">
      <alignment vertical="center"/>
    </xf>
    <xf numFmtId="0" fontId="18" fillId="0" borderId="0" xfId="24" applyFont="1" applyAlignment="1">
      <alignment vertical="center" wrapText="1"/>
    </xf>
    <xf numFmtId="0" fontId="18" fillId="6" borderId="22" xfId="24" applyFont="1" applyFill="1" applyBorder="1" applyAlignment="1">
      <alignment horizontal="center" vertical="center" wrapText="1"/>
    </xf>
    <xf numFmtId="0" fontId="18" fillId="6" borderId="22" xfId="24" applyFont="1" applyFill="1" applyBorder="1" applyAlignment="1">
      <alignment vertical="center" wrapText="1"/>
    </xf>
    <xf numFmtId="0" fontId="18" fillId="11" borderId="22" xfId="24" applyFont="1" applyFill="1" applyBorder="1" applyAlignment="1">
      <alignment horizontal="center" vertical="center" wrapText="1"/>
    </xf>
    <xf numFmtId="0" fontId="7" fillId="11" borderId="22" xfId="4" applyFill="1" applyBorder="1" applyAlignment="1">
      <alignment horizontal="center" vertical="center"/>
    </xf>
    <xf numFmtId="0" fontId="7" fillId="0" borderId="0" xfId="4" applyAlignment="1">
      <alignment vertical="center" wrapText="1"/>
    </xf>
    <xf numFmtId="178" fontId="11" fillId="3" borderId="22" xfId="0" applyNumberFormat="1" applyFont="1" applyFill="1" applyBorder="1" applyAlignment="1">
      <alignment horizontal="center" vertical="center" wrapText="1"/>
    </xf>
    <xf numFmtId="0" fontId="18" fillId="3" borderId="22" xfId="20" applyNumberFormat="1" applyFont="1" applyFill="1" applyBorder="1" applyAlignment="1" applyProtection="1">
      <alignment horizontal="center" vertical="center"/>
    </xf>
    <xf numFmtId="0" fontId="11" fillId="3" borderId="22" xfId="0" applyFont="1" applyFill="1" applyBorder="1" applyAlignment="1">
      <alignment horizontal="center" vertical="center" wrapText="1"/>
    </xf>
    <xf numFmtId="0" fontId="7" fillId="0" borderId="22" xfId="18" applyNumberFormat="1" applyBorder="1" applyAlignment="1" applyProtection="1">
      <alignment horizontal="right" vertical="center" shrinkToFit="1"/>
    </xf>
    <xf numFmtId="0" fontId="7" fillId="0" borderId="24" xfId="18" applyNumberFormat="1" applyBorder="1" applyAlignment="1" applyProtection="1">
      <alignment horizontal="right" vertical="center" shrinkToFit="1"/>
    </xf>
    <xf numFmtId="0" fontId="7" fillId="0" borderId="42" xfId="18" applyNumberFormat="1" applyBorder="1" applyAlignment="1" applyProtection="1">
      <alignment horizontal="right" vertical="center" shrinkToFit="1"/>
    </xf>
    <xf numFmtId="0" fontId="7" fillId="0" borderId="45" xfId="18" applyNumberFormat="1" applyBorder="1" applyAlignment="1" applyProtection="1">
      <alignment horizontal="right" vertical="center" shrinkToFit="1"/>
    </xf>
    <xf numFmtId="0" fontId="7" fillId="0" borderId="25" xfId="18" applyNumberFormat="1" applyBorder="1" applyAlignment="1" applyProtection="1">
      <alignment horizontal="right" vertical="center" shrinkToFit="1"/>
    </xf>
    <xf numFmtId="0" fontId="7" fillId="0" borderId="48" xfId="18" applyNumberFormat="1" applyBorder="1" applyAlignment="1" applyProtection="1">
      <alignment horizontal="right" vertical="center" shrinkToFit="1"/>
    </xf>
    <xf numFmtId="0" fontId="7" fillId="0" borderId="26" xfId="18" applyNumberFormat="1" applyBorder="1" applyAlignment="1" applyProtection="1">
      <alignment horizontal="right" vertical="center" shrinkToFit="1"/>
    </xf>
    <xf numFmtId="0" fontId="7" fillId="7" borderId="22" xfId="18" applyNumberFormat="1" applyFill="1" applyBorder="1" applyAlignment="1" applyProtection="1">
      <alignment horizontal="right" vertical="center" shrinkToFit="1"/>
    </xf>
    <xf numFmtId="0" fontId="7" fillId="7" borderId="23" xfId="18" applyNumberFormat="1" applyFill="1" applyBorder="1" applyAlignment="1" applyProtection="1">
      <alignment horizontal="right" vertical="center" shrinkToFit="1"/>
    </xf>
    <xf numFmtId="0" fontId="21" fillId="7" borderId="42" xfId="19" applyFont="1" applyFill="1" applyBorder="1" applyAlignment="1">
      <alignment horizontal="right" vertical="center" shrinkToFit="1"/>
    </xf>
    <xf numFmtId="0" fontId="21" fillId="7" borderId="45" xfId="19" applyFont="1" applyFill="1" applyBorder="1" applyAlignment="1">
      <alignment horizontal="right" vertical="center" shrinkToFit="1"/>
    </xf>
    <xf numFmtId="0" fontId="21" fillId="7" borderId="48" xfId="19" applyFont="1" applyFill="1" applyBorder="1" applyAlignment="1">
      <alignment horizontal="right" vertical="center" shrinkToFit="1"/>
    </xf>
    <xf numFmtId="0" fontId="21" fillId="7" borderId="25" xfId="19" applyFont="1" applyFill="1" applyBorder="1" applyAlignment="1">
      <alignment horizontal="right" vertical="center" shrinkToFit="1"/>
    </xf>
    <xf numFmtId="0" fontId="21" fillId="4" borderId="25" xfId="19" applyFont="1" applyFill="1" applyBorder="1" applyAlignment="1">
      <alignment horizontal="right" vertical="center" shrinkToFit="1"/>
    </xf>
    <xf numFmtId="0" fontId="21" fillId="0" borderId="107" xfId="19" applyFont="1" applyBorder="1" applyAlignment="1">
      <alignment horizontal="right" vertical="center" shrinkToFit="1"/>
    </xf>
    <xf numFmtId="0" fontId="21" fillId="0" borderId="108" xfId="19" applyFont="1" applyBorder="1" applyAlignment="1">
      <alignment horizontal="right" vertical="center" shrinkToFit="1"/>
    </xf>
    <xf numFmtId="0" fontId="21" fillId="7" borderId="22" xfId="19" applyFont="1" applyFill="1" applyBorder="1" applyAlignment="1">
      <alignment horizontal="right" vertical="center" shrinkToFit="1"/>
    </xf>
    <xf numFmtId="0" fontId="21" fillId="7" borderId="7" xfId="19" applyFont="1" applyFill="1" applyBorder="1" applyAlignment="1">
      <alignment horizontal="right" vertical="center" shrinkToFit="1"/>
    </xf>
    <xf numFmtId="0" fontId="19" fillId="3" borderId="23" xfId="19" applyFont="1" applyFill="1" applyBorder="1" applyAlignment="1">
      <alignment horizontal="center" vertical="center"/>
    </xf>
    <xf numFmtId="0" fontId="18" fillId="3" borderId="2" xfId="20" applyNumberFormat="1" applyFont="1" applyFill="1" applyBorder="1" applyAlignment="1" applyProtection="1">
      <alignment horizontal="center" vertical="center"/>
    </xf>
    <xf numFmtId="0" fontId="7" fillId="8" borderId="22" xfId="4" applyFill="1" applyBorder="1" applyProtection="1">
      <alignment vertical="center"/>
      <protection locked="0"/>
    </xf>
    <xf numFmtId="0" fontId="7" fillId="8" borderId="22" xfId="4" applyFill="1" applyBorder="1" applyAlignment="1" applyProtection="1">
      <alignment horizontal="center" vertical="center"/>
      <protection locked="0"/>
    </xf>
    <xf numFmtId="0" fontId="7" fillId="8" borderId="22" xfId="4" applyFill="1" applyBorder="1" applyAlignment="1" applyProtection="1">
      <alignment vertical="center" wrapText="1"/>
      <protection locked="0"/>
    </xf>
    <xf numFmtId="14" fontId="7" fillId="8" borderId="22" xfId="4" applyNumberFormat="1" applyFill="1" applyBorder="1" applyProtection="1">
      <alignment vertical="center"/>
      <protection locked="0"/>
    </xf>
    <xf numFmtId="0" fontId="7" fillId="0" borderId="0" xfId="4" applyProtection="1">
      <alignment vertical="center"/>
      <protection locked="0"/>
    </xf>
    <xf numFmtId="0" fontId="7" fillId="0" borderId="0" xfId="4" applyAlignment="1" applyProtection="1">
      <alignment vertical="center" wrapText="1"/>
      <protection locked="0"/>
    </xf>
    <xf numFmtId="0" fontId="0" fillId="0" borderId="0" xfId="0" applyAlignment="1">
      <alignment horizontal="center" vertical="center"/>
    </xf>
    <xf numFmtId="0" fontId="39" fillId="0" borderId="53" xfId="15" applyFont="1" applyBorder="1" applyAlignment="1">
      <alignment horizontal="center" vertical="center" wrapText="1"/>
    </xf>
    <xf numFmtId="0" fontId="18" fillId="0" borderId="0" xfId="24" applyFont="1" applyAlignment="1">
      <alignment horizontal="center" vertical="center"/>
    </xf>
    <xf numFmtId="0" fontId="30" fillId="0" borderId="0" xfId="24" applyFont="1" applyAlignment="1">
      <alignment horizontal="center" vertical="center"/>
    </xf>
    <xf numFmtId="0" fontId="7" fillId="0" borderId="0" xfId="4" applyAlignment="1" applyProtection="1">
      <alignment horizontal="center" vertical="center"/>
      <protection locked="0"/>
    </xf>
    <xf numFmtId="0" fontId="7" fillId="0" borderId="0" xfId="4" applyAlignment="1">
      <alignment horizontal="center" vertical="center"/>
    </xf>
    <xf numFmtId="38" fontId="17" fillId="3" borderId="4" xfId="19" applyNumberFormat="1" applyFill="1" applyBorder="1" applyAlignment="1">
      <alignment horizontal="center" vertical="center"/>
    </xf>
    <xf numFmtId="38" fontId="17" fillId="0" borderId="6" xfId="19" applyNumberFormat="1" applyBorder="1" applyAlignment="1">
      <alignment horizontal="right" vertical="center"/>
    </xf>
    <xf numFmtId="38" fontId="7" fillId="0" borderId="116" xfId="18" applyBorder="1" applyAlignment="1" applyProtection="1">
      <alignment horizontal="right" vertical="center"/>
    </xf>
    <xf numFmtId="38" fontId="7" fillId="0" borderId="117" xfId="18" applyBorder="1" applyAlignment="1" applyProtection="1">
      <alignment horizontal="right" vertical="center"/>
    </xf>
    <xf numFmtId="38" fontId="7" fillId="0" borderId="118" xfId="18" applyBorder="1" applyAlignment="1" applyProtection="1">
      <alignment horizontal="right" vertical="center"/>
    </xf>
    <xf numFmtId="38" fontId="17" fillId="0" borderId="22" xfId="19" applyNumberFormat="1" applyBorder="1" applyAlignment="1">
      <alignment horizontal="right" vertical="center"/>
    </xf>
    <xf numFmtId="38" fontId="7" fillId="0" borderId="22" xfId="18" applyBorder="1" applyAlignment="1" applyProtection="1">
      <alignment horizontal="right" vertical="center"/>
    </xf>
    <xf numFmtId="38" fontId="17" fillId="0" borderId="64" xfId="19" applyNumberFormat="1" applyBorder="1" applyAlignment="1">
      <alignment horizontal="right" vertical="center"/>
    </xf>
    <xf numFmtId="38" fontId="21" fillId="0" borderId="6" xfId="19" applyNumberFormat="1" applyFont="1" applyBorder="1" applyAlignment="1">
      <alignment horizontal="right" vertical="center"/>
    </xf>
    <xf numFmtId="38" fontId="21" fillId="3" borderId="6" xfId="19" applyNumberFormat="1" applyFont="1" applyFill="1" applyBorder="1" applyAlignment="1">
      <alignment horizontal="center" vertical="center"/>
    </xf>
    <xf numFmtId="180" fontId="21" fillId="0" borderId="68" xfId="19" applyNumberFormat="1" applyFont="1" applyBorder="1" applyAlignment="1">
      <alignment horizontal="right" vertical="center"/>
    </xf>
    <xf numFmtId="180" fontId="22" fillId="8" borderId="119" xfId="19" applyNumberFormat="1" applyFont="1" applyFill="1" applyBorder="1" applyAlignment="1" applyProtection="1">
      <alignment horizontal="right" vertical="center"/>
      <protection locked="0"/>
    </xf>
    <xf numFmtId="180" fontId="21" fillId="0" borderId="23" xfId="19" applyNumberFormat="1" applyFont="1" applyBorder="1" applyAlignment="1">
      <alignment horizontal="right" vertical="center"/>
    </xf>
    <xf numFmtId="38" fontId="21" fillId="8" borderId="88" xfId="19" applyNumberFormat="1" applyFont="1" applyFill="1" applyBorder="1" applyAlignment="1">
      <alignment horizontal="right" vertical="center"/>
    </xf>
    <xf numFmtId="38" fontId="7" fillId="0" borderId="31" xfId="18" applyBorder="1" applyAlignment="1" applyProtection="1">
      <alignment horizontal="right" vertical="center" shrinkToFit="1"/>
    </xf>
    <xf numFmtId="38" fontId="7" fillId="0" borderId="99" xfId="18" applyBorder="1" applyAlignment="1">
      <alignment horizontal="right" vertical="center"/>
    </xf>
    <xf numFmtId="38" fontId="7" fillId="7" borderId="22" xfId="18" applyFill="1" applyBorder="1" applyAlignment="1">
      <alignment horizontal="right" vertical="center" shrinkToFit="1"/>
    </xf>
    <xf numFmtId="0" fontId="0" fillId="0" borderId="6" xfId="0" applyBorder="1">
      <alignment vertical="center"/>
    </xf>
    <xf numFmtId="0" fontId="41" fillId="0" borderId="0" xfId="0" applyFont="1">
      <alignment vertical="center"/>
    </xf>
    <xf numFmtId="0" fontId="41" fillId="0" borderId="0" xfId="0" applyFont="1" applyAlignment="1">
      <alignment vertical="center" wrapText="1"/>
    </xf>
    <xf numFmtId="0" fontId="42" fillId="0" borderId="0" xfId="4" applyFont="1">
      <alignment vertical="center"/>
    </xf>
    <xf numFmtId="0" fontId="43" fillId="0" borderId="0" xfId="4" applyFont="1">
      <alignment vertical="center"/>
    </xf>
    <xf numFmtId="0" fontId="44" fillId="0" borderId="0" xfId="4" applyFont="1">
      <alignment vertical="center"/>
    </xf>
    <xf numFmtId="0" fontId="45" fillId="13" borderId="22" xfId="4" applyFont="1" applyFill="1" applyBorder="1">
      <alignment vertical="center"/>
    </xf>
    <xf numFmtId="0" fontId="46" fillId="0" borderId="0" xfId="4" applyFont="1">
      <alignment vertical="center"/>
    </xf>
    <xf numFmtId="0" fontId="36" fillId="0" borderId="0" xfId="4" applyFont="1">
      <alignment vertical="center"/>
    </xf>
    <xf numFmtId="0" fontId="36" fillId="0" borderId="0" xfId="4" applyFont="1" applyAlignment="1">
      <alignment vertical="center" wrapText="1"/>
    </xf>
    <xf numFmtId="0" fontId="12" fillId="3" borderId="22" xfId="4" applyFont="1" applyFill="1" applyBorder="1">
      <alignment vertical="center"/>
    </xf>
    <xf numFmtId="0" fontId="12" fillId="3" borderId="22" xfId="4" applyFont="1" applyFill="1" applyBorder="1" applyAlignment="1">
      <alignment horizontal="center" vertical="center"/>
    </xf>
    <xf numFmtId="0" fontId="12" fillId="3" borderId="22" xfId="4" applyFont="1" applyFill="1" applyBorder="1" applyAlignment="1">
      <alignment horizontal="center" vertical="center" wrapText="1"/>
    </xf>
    <xf numFmtId="0" fontId="12" fillId="0" borderId="0" xfId="4" applyFont="1">
      <alignment vertical="center"/>
    </xf>
    <xf numFmtId="0" fontId="12" fillId="0" borderId="22" xfId="4" applyFont="1" applyBorder="1" applyAlignment="1">
      <alignment horizontal="center" vertical="center"/>
    </xf>
    <xf numFmtId="0" fontId="12" fillId="14" borderId="22" xfId="4" applyFont="1" applyFill="1" applyBorder="1">
      <alignment vertical="center"/>
    </xf>
    <xf numFmtId="0" fontId="11" fillId="0" borderId="22" xfId="4" applyFont="1" applyBorder="1" applyAlignment="1">
      <alignment vertical="center" wrapText="1"/>
    </xf>
    <xf numFmtId="0" fontId="11" fillId="0" borderId="22" xfId="4" applyFont="1" applyBorder="1">
      <alignment vertical="center"/>
    </xf>
    <xf numFmtId="0" fontId="9" fillId="0" borderId="22" xfId="4" applyFont="1" applyBorder="1" applyAlignment="1">
      <alignment vertical="center" wrapText="1"/>
    </xf>
    <xf numFmtId="0" fontId="12" fillId="14" borderId="0" xfId="4" applyFont="1" applyFill="1">
      <alignment vertical="center"/>
    </xf>
    <xf numFmtId="0" fontId="7" fillId="14" borderId="0" xfId="4" applyFill="1">
      <alignment vertical="center"/>
    </xf>
    <xf numFmtId="0" fontId="7" fillId="14" borderId="0" xfId="4" applyFill="1" applyAlignment="1">
      <alignment vertical="center" wrapText="1"/>
    </xf>
    <xf numFmtId="0" fontId="44" fillId="14" borderId="0" xfId="4" applyFont="1" applyFill="1">
      <alignment vertical="center"/>
    </xf>
    <xf numFmtId="55" fontId="47" fillId="14" borderId="0" xfId="4" applyNumberFormat="1" applyFont="1" applyFill="1">
      <alignment vertical="center"/>
    </xf>
    <xf numFmtId="0" fontId="7" fillId="8" borderId="22" xfId="4" applyFill="1" applyBorder="1" applyAlignment="1" applyProtection="1">
      <alignment vertical="top" wrapText="1"/>
      <protection locked="0"/>
    </xf>
    <xf numFmtId="0" fontId="7" fillId="0" borderId="22" xfId="4" applyBorder="1">
      <alignment vertical="center"/>
    </xf>
    <xf numFmtId="0" fontId="5" fillId="3" borderId="22" xfId="4" applyFont="1" applyFill="1" applyBorder="1" applyAlignment="1">
      <alignment horizontal="center" vertical="center"/>
    </xf>
    <xf numFmtId="0" fontId="5" fillId="3" borderId="123" xfId="4" applyFont="1" applyFill="1" applyBorder="1" applyAlignment="1">
      <alignment horizontal="center" vertical="center"/>
    </xf>
    <xf numFmtId="0" fontId="5" fillId="3" borderId="124" xfId="4" applyFont="1" applyFill="1" applyBorder="1" applyAlignment="1">
      <alignment horizontal="center" vertical="center"/>
    </xf>
    <xf numFmtId="0" fontId="7" fillId="0" borderId="6" xfId="0" applyFont="1" applyBorder="1">
      <alignment vertical="center"/>
    </xf>
    <xf numFmtId="0" fontId="49" fillId="15" borderId="0" xfId="0" applyFont="1" applyFill="1">
      <alignment vertical="center"/>
    </xf>
    <xf numFmtId="38" fontId="7" fillId="8" borderId="119" xfId="18" applyFill="1" applyBorder="1">
      <alignment vertical="center"/>
    </xf>
    <xf numFmtId="9" fontId="38" fillId="8" borderId="119" xfId="27" applyFont="1" applyFill="1" applyBorder="1">
      <alignment vertical="center"/>
    </xf>
    <xf numFmtId="0" fontId="48" fillId="15" borderId="130" xfId="0" applyFont="1" applyFill="1" applyBorder="1" applyAlignment="1">
      <alignment horizontal="center" vertical="center" wrapText="1"/>
    </xf>
    <xf numFmtId="0" fontId="33" fillId="0" borderId="0" xfId="19" applyFont="1">
      <alignment vertical="center"/>
    </xf>
    <xf numFmtId="38" fontId="10" fillId="0" borderId="51" xfId="3" applyFont="1" applyFill="1" applyBorder="1" applyAlignment="1" applyProtection="1">
      <alignment horizontal="center" vertical="center"/>
    </xf>
    <xf numFmtId="0" fontId="7" fillId="0" borderId="22" xfId="4" applyBorder="1" applyAlignment="1">
      <alignment horizontal="center" vertical="center"/>
    </xf>
    <xf numFmtId="0" fontId="41" fillId="0" borderId="0" xfId="0" applyFont="1" applyAlignment="1">
      <alignment vertical="top" wrapText="1"/>
    </xf>
    <xf numFmtId="0" fontId="0" fillId="10" borderId="0" xfId="0" applyFill="1">
      <alignment vertical="center"/>
    </xf>
    <xf numFmtId="0" fontId="51" fillId="0" borderId="0" xfId="0" applyFont="1">
      <alignment vertical="center"/>
    </xf>
    <xf numFmtId="0" fontId="52" fillId="0" borderId="0" xfId="24" applyFont="1" applyAlignment="1">
      <alignment vertical="center" wrapText="1"/>
    </xf>
    <xf numFmtId="0" fontId="52" fillId="0" borderId="0" xfId="24" applyFont="1">
      <alignment vertical="center"/>
    </xf>
    <xf numFmtId="0" fontId="18" fillId="8" borderId="26" xfId="24" applyFont="1" applyFill="1" applyBorder="1" applyAlignment="1" applyProtection="1">
      <alignment vertical="center" wrapText="1"/>
      <protection locked="0"/>
    </xf>
    <xf numFmtId="0" fontId="7" fillId="10" borderId="26" xfId="4" applyFill="1" applyBorder="1" applyAlignment="1" applyProtection="1">
      <alignment vertical="center" wrapText="1"/>
      <protection locked="0"/>
    </xf>
    <xf numFmtId="0" fontId="18" fillId="8" borderId="26" xfId="24" applyFont="1" applyFill="1" applyBorder="1" applyAlignment="1" applyProtection="1">
      <alignment vertical="top" wrapText="1"/>
      <protection locked="0"/>
    </xf>
    <xf numFmtId="0" fontId="18" fillId="8" borderId="113" xfId="24" applyFont="1" applyFill="1" applyBorder="1" applyAlignment="1" applyProtection="1">
      <alignment vertical="top" wrapText="1"/>
      <protection locked="0"/>
    </xf>
    <xf numFmtId="0" fontId="36" fillId="9" borderId="22" xfId="24" applyFont="1" applyFill="1" applyBorder="1">
      <alignment vertical="center"/>
    </xf>
    <xf numFmtId="0" fontId="12" fillId="10" borderId="22" xfId="4" applyFont="1" applyFill="1" applyBorder="1">
      <alignment vertical="center"/>
    </xf>
    <xf numFmtId="0" fontId="36" fillId="9" borderId="22" xfId="24" applyFont="1" applyFill="1" applyBorder="1" applyAlignment="1">
      <alignment vertical="center" wrapText="1"/>
    </xf>
    <xf numFmtId="0" fontId="50" fillId="14" borderId="0" xfId="4" applyFont="1" applyFill="1">
      <alignment vertical="center"/>
    </xf>
    <xf numFmtId="0" fontId="14" fillId="0" borderId="0" xfId="4" applyFont="1">
      <alignment vertical="center"/>
    </xf>
    <xf numFmtId="182" fontId="7" fillId="8" borderId="22" xfId="4" applyNumberFormat="1" applyFill="1" applyBorder="1" applyProtection="1">
      <alignment vertical="center"/>
      <protection locked="0"/>
    </xf>
    <xf numFmtId="0" fontId="21" fillId="3" borderId="125" xfId="28" applyFont="1" applyFill="1" applyBorder="1" applyAlignment="1">
      <alignment horizontal="center" vertical="center" wrapText="1"/>
    </xf>
    <xf numFmtId="0" fontId="21" fillId="3" borderId="126" xfId="28" applyFont="1" applyFill="1" applyBorder="1" applyAlignment="1">
      <alignment horizontal="center" vertical="center" wrapText="1"/>
    </xf>
    <xf numFmtId="0" fontId="19" fillId="3" borderId="127" xfId="28" applyFont="1" applyFill="1" applyBorder="1" applyAlignment="1">
      <alignment horizontal="center" vertical="center"/>
    </xf>
    <xf numFmtId="182" fontId="7" fillId="0" borderId="22" xfId="4" applyNumberFormat="1" applyBorder="1">
      <alignment vertical="center"/>
    </xf>
    <xf numFmtId="0" fontId="18" fillId="0" borderId="114" xfId="24" applyFont="1" applyBorder="1" applyAlignment="1">
      <alignment horizontal="center" vertical="center" wrapText="1"/>
    </xf>
    <xf numFmtId="0" fontId="7" fillId="8" borderId="128" xfId="4" applyFill="1" applyBorder="1" applyAlignment="1" applyProtection="1">
      <alignment horizontal="center" vertical="center"/>
      <protection locked="0"/>
    </xf>
    <xf numFmtId="0" fontId="7" fillId="8" borderId="26" xfId="4" applyFill="1" applyBorder="1" applyAlignment="1" applyProtection="1">
      <alignment horizontal="center" vertical="center"/>
      <protection locked="0"/>
    </xf>
    <xf numFmtId="0" fontId="7" fillId="8" borderId="129" xfId="4" applyFill="1" applyBorder="1" applyAlignment="1" applyProtection="1">
      <alignment horizontal="center" vertical="center"/>
      <protection locked="0"/>
    </xf>
    <xf numFmtId="0" fontId="7" fillId="8" borderId="123" xfId="4" applyFill="1" applyBorder="1" applyAlignment="1" applyProtection="1">
      <alignment horizontal="center" vertical="center"/>
      <protection locked="0"/>
    </xf>
    <xf numFmtId="0" fontId="7" fillId="8" borderId="124" xfId="4" applyFill="1" applyBorder="1" applyAlignment="1" applyProtection="1">
      <alignment horizontal="center" vertical="center"/>
      <protection locked="0"/>
    </xf>
    <xf numFmtId="0" fontId="7" fillId="8" borderId="125" xfId="4" applyFill="1" applyBorder="1" applyAlignment="1" applyProtection="1">
      <alignment horizontal="center" vertical="center"/>
      <protection locked="0"/>
    </xf>
    <xf numFmtId="0" fontId="7" fillId="8" borderId="126" xfId="4" applyFill="1" applyBorder="1" applyAlignment="1" applyProtection="1">
      <alignment horizontal="center" vertical="center"/>
      <protection locked="0"/>
    </xf>
    <xf numFmtId="0" fontId="7" fillId="8" borderId="127" xfId="4" applyFill="1" applyBorder="1" applyAlignment="1" applyProtection="1">
      <alignment horizontal="center" vertical="center"/>
      <protection locked="0"/>
    </xf>
    <xf numFmtId="0" fontId="36" fillId="5" borderId="109" xfId="24" applyFont="1" applyFill="1" applyBorder="1" applyAlignment="1">
      <alignment horizontal="left" vertical="center"/>
    </xf>
    <xf numFmtId="0" fontId="18" fillId="5" borderId="115" xfId="24" applyFont="1" applyFill="1" applyBorder="1" applyAlignment="1">
      <alignment horizontal="centerContinuous" vertical="center"/>
    </xf>
    <xf numFmtId="0" fontId="18" fillId="5" borderId="115" xfId="24" applyFont="1" applyFill="1" applyBorder="1" applyAlignment="1">
      <alignment horizontal="center" vertical="center"/>
    </xf>
    <xf numFmtId="0" fontId="18" fillId="5" borderId="110" xfId="24" applyFont="1" applyFill="1" applyBorder="1" applyAlignment="1">
      <alignment horizontal="centerContinuous" vertical="center"/>
    </xf>
    <xf numFmtId="0" fontId="7" fillId="0" borderId="14" xfId="4" applyBorder="1" applyAlignment="1">
      <alignment horizontal="center" vertical="center"/>
    </xf>
    <xf numFmtId="0" fontId="7" fillId="0" borderId="17" xfId="4" applyBorder="1" applyAlignment="1">
      <alignment horizontal="center" vertical="center"/>
    </xf>
    <xf numFmtId="0" fontId="18" fillId="9" borderId="114" xfId="24" applyFont="1" applyFill="1" applyBorder="1">
      <alignment vertical="center"/>
    </xf>
    <xf numFmtId="0" fontId="18" fillId="9" borderId="26" xfId="24" applyFont="1" applyFill="1" applyBorder="1">
      <alignment vertical="center"/>
    </xf>
    <xf numFmtId="0" fontId="7" fillId="10" borderId="26" xfId="4" applyFill="1" applyBorder="1" applyAlignment="1">
      <alignment horizontal="center" vertical="center"/>
    </xf>
    <xf numFmtId="0" fontId="18" fillId="9" borderId="26" xfId="24" applyFont="1" applyFill="1" applyBorder="1" applyAlignment="1">
      <alignment vertical="center" wrapText="1"/>
    </xf>
    <xf numFmtId="0" fontId="18" fillId="9" borderId="113" xfId="24" applyFont="1" applyFill="1" applyBorder="1">
      <alignment vertical="center"/>
    </xf>
    <xf numFmtId="0" fontId="18" fillId="8" borderId="112" xfId="24" applyFont="1" applyFill="1" applyBorder="1" applyAlignment="1">
      <alignment vertical="center" wrapText="1"/>
    </xf>
    <xf numFmtId="0" fontId="18" fillId="8" borderId="64" xfId="24" applyFont="1" applyFill="1" applyBorder="1" applyAlignment="1">
      <alignment vertical="center" wrapText="1"/>
    </xf>
    <xf numFmtId="0" fontId="7" fillId="10" borderId="64" xfId="4" applyFill="1" applyBorder="1" applyAlignment="1">
      <alignment horizontal="center" vertical="center"/>
    </xf>
    <xf numFmtId="0" fontId="18" fillId="8" borderId="111" xfId="24" applyFont="1" applyFill="1" applyBorder="1">
      <alignment vertical="center"/>
    </xf>
    <xf numFmtId="0" fontId="0" fillId="8" borderId="131" xfId="0" applyFill="1" applyBorder="1" applyAlignment="1" applyProtection="1">
      <alignment horizontal="center" vertical="center"/>
      <protection locked="0"/>
    </xf>
    <xf numFmtId="0" fontId="0" fillId="8" borderId="132" xfId="0" applyFill="1" applyBorder="1" applyAlignment="1" applyProtection="1">
      <alignment horizontal="center" vertical="center"/>
      <protection locked="0"/>
    </xf>
    <xf numFmtId="0" fontId="0" fillId="8" borderId="133" xfId="0" applyFill="1" applyBorder="1" applyAlignment="1" applyProtection="1">
      <alignment horizontal="center" vertical="center"/>
      <protection locked="0"/>
    </xf>
    <xf numFmtId="0" fontId="0" fillId="8" borderId="134" xfId="0" applyFill="1" applyBorder="1" applyAlignment="1" applyProtection="1">
      <alignment horizontal="center" vertical="center"/>
      <protection locked="0"/>
    </xf>
    <xf numFmtId="0" fontId="0" fillId="8" borderId="135" xfId="0" applyFill="1" applyBorder="1" applyAlignment="1" applyProtection="1">
      <alignment horizontal="center" vertical="center"/>
      <protection locked="0"/>
    </xf>
    <xf numFmtId="0" fontId="0" fillId="8" borderId="136" xfId="0" applyFill="1" applyBorder="1" applyAlignment="1" applyProtection="1">
      <alignment horizontal="center" vertical="center"/>
      <protection locked="0"/>
    </xf>
    <xf numFmtId="0" fontId="0" fillId="8" borderId="119" xfId="0" applyFill="1" applyBorder="1" applyProtection="1">
      <alignment vertical="center"/>
      <protection locked="0"/>
    </xf>
    <xf numFmtId="181" fontId="18" fillId="4" borderId="26" xfId="24" applyNumberFormat="1" applyFont="1" applyFill="1" applyBorder="1" applyAlignment="1">
      <alignment horizontal="center" vertical="center" wrapText="1"/>
    </xf>
    <xf numFmtId="0" fontId="7" fillId="4" borderId="0" xfId="4" applyFill="1" applyAlignment="1">
      <alignment horizontal="center" vertical="center"/>
    </xf>
    <xf numFmtId="0" fontId="5" fillId="0" borderId="0" xfId="0" applyFont="1" applyAlignment="1">
      <alignment horizontal="center" vertical="center"/>
    </xf>
    <xf numFmtId="0" fontId="18" fillId="0" borderId="0" xfId="0" applyFont="1" applyAlignment="1">
      <alignment horizontal="center" vertical="center"/>
    </xf>
    <xf numFmtId="0" fontId="5" fillId="0" borderId="6" xfId="0" applyFont="1" applyBorder="1" applyAlignment="1" applyProtection="1">
      <alignment vertical="center" shrinkToFit="1"/>
      <protection locked="0"/>
    </xf>
    <xf numFmtId="0" fontId="5" fillId="0" borderId="4" xfId="0" applyFont="1" applyBorder="1">
      <alignment vertical="center"/>
    </xf>
    <xf numFmtId="49" fontId="5" fillId="0" borderId="4" xfId="0" applyNumberFormat="1" applyFont="1" applyBorder="1" applyAlignment="1" applyProtection="1">
      <alignment vertical="center" shrinkToFit="1"/>
      <protection locked="0"/>
    </xf>
    <xf numFmtId="0" fontId="5" fillId="0" borderId="4" xfId="0" applyFont="1" applyBorder="1" applyAlignment="1" applyProtection="1">
      <alignment vertical="center" shrinkToFit="1"/>
      <protection locked="0"/>
    </xf>
    <xf numFmtId="0" fontId="5" fillId="0" borderId="6" xfId="0" applyFont="1" applyBorder="1">
      <alignment vertical="center"/>
    </xf>
    <xf numFmtId="49" fontId="5" fillId="0" borderId="5" xfId="0" applyNumberFormat="1" applyFont="1" applyBorder="1" applyAlignment="1" applyProtection="1">
      <alignment horizontal="center" vertical="center" shrinkToFit="1"/>
      <protection locked="0"/>
    </xf>
    <xf numFmtId="0" fontId="5" fillId="0" borderId="5" xfId="0" applyFont="1" applyBorder="1">
      <alignment vertical="center"/>
    </xf>
    <xf numFmtId="0" fontId="5" fillId="0" borderId="14"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1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66" xfId="0" applyFont="1" applyBorder="1" applyAlignment="1" applyProtection="1">
      <alignment horizontal="left" vertical="top" wrapText="1"/>
      <protection locked="0"/>
    </xf>
    <xf numFmtId="0" fontId="5" fillId="0" borderId="14" xfId="0" applyFont="1" applyBorder="1" applyAlignment="1">
      <alignment horizontal="left" vertical="top" wrapText="1"/>
    </xf>
    <xf numFmtId="0" fontId="5" fillId="0" borderId="0" xfId="0" applyFont="1" applyAlignment="1">
      <alignment horizontal="left" vertical="top" wrapText="1"/>
    </xf>
    <xf numFmtId="0" fontId="5" fillId="0" borderId="17" xfId="0" applyFont="1" applyBorder="1" applyAlignment="1">
      <alignment horizontal="left" vertical="top" wrapText="1"/>
    </xf>
    <xf numFmtId="0" fontId="5" fillId="0" borderId="56" xfId="0" applyFont="1" applyBorder="1">
      <alignment vertical="center"/>
    </xf>
    <xf numFmtId="0" fontId="5" fillId="0" borderId="54" xfId="0" applyFont="1" applyBorder="1">
      <alignment vertical="center"/>
    </xf>
    <xf numFmtId="0" fontId="5" fillId="0" borderId="65" xfId="0" applyFont="1" applyBorder="1">
      <alignment vertical="center"/>
    </xf>
    <xf numFmtId="0" fontId="5" fillId="0" borderId="12" xfId="0" applyFont="1" applyBorder="1">
      <alignment vertical="center"/>
    </xf>
    <xf numFmtId="0" fontId="5" fillId="0" borderId="7" xfId="0" applyFont="1" applyBorder="1">
      <alignment vertical="center"/>
    </xf>
    <xf numFmtId="0" fontId="5" fillId="0" borderId="15" xfId="0" applyFont="1" applyBorder="1">
      <alignment vertical="center"/>
    </xf>
    <xf numFmtId="0" fontId="5" fillId="0" borderId="13"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67" xfId="0" applyFont="1" applyBorder="1" applyAlignment="1" applyProtection="1">
      <alignment vertical="center" wrapText="1"/>
      <protection locked="0"/>
    </xf>
    <xf numFmtId="0" fontId="5" fillId="0" borderId="54" xfId="0" applyFont="1" applyBorder="1" applyAlignment="1" applyProtection="1">
      <alignment vertical="center" wrapText="1"/>
      <protection locked="0"/>
    </xf>
    <xf numFmtId="0" fontId="5" fillId="0" borderId="55"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0" fontId="5" fillId="0" borderId="15" xfId="0" applyFont="1" applyBorder="1" applyAlignment="1" applyProtection="1">
      <alignment vertical="center" wrapText="1"/>
      <protection locked="0"/>
    </xf>
    <xf numFmtId="0" fontId="11" fillId="0" borderId="23" xfId="4" applyFont="1" applyBorder="1" applyAlignment="1">
      <alignment horizontal="left" vertical="center" wrapText="1"/>
    </xf>
    <xf numFmtId="0" fontId="11" fillId="0" borderId="24" xfId="4" applyFont="1" applyBorder="1" applyAlignment="1">
      <alignment horizontal="left" vertical="center" wrapText="1"/>
    </xf>
    <xf numFmtId="0" fontId="11" fillId="0" borderId="26" xfId="4" applyFont="1" applyBorder="1" applyAlignment="1">
      <alignment horizontal="left" vertical="center" wrapText="1"/>
    </xf>
    <xf numFmtId="0" fontId="12" fillId="3" borderId="1" xfId="4" applyFont="1" applyFill="1" applyBorder="1" applyAlignment="1">
      <alignment horizontal="center" vertical="center"/>
    </xf>
    <xf numFmtId="0" fontId="12" fillId="3" borderId="7" xfId="4" applyFont="1" applyFill="1" applyBorder="1" applyAlignment="1">
      <alignment horizontal="center" vertical="center"/>
    </xf>
    <xf numFmtId="0" fontId="12" fillId="14" borderId="23" xfId="4" applyFont="1" applyFill="1" applyBorder="1" applyAlignment="1">
      <alignment horizontal="center" vertical="center" textRotation="255"/>
    </xf>
    <xf numFmtId="0" fontId="12" fillId="14" borderId="24" xfId="4" applyFont="1" applyFill="1" applyBorder="1" applyAlignment="1">
      <alignment horizontal="center" vertical="center" textRotation="255"/>
    </xf>
    <xf numFmtId="0" fontId="12" fillId="14" borderId="26" xfId="4" applyFont="1" applyFill="1" applyBorder="1" applyAlignment="1">
      <alignment horizontal="center" vertical="center" textRotation="255"/>
    </xf>
    <xf numFmtId="0" fontId="12" fillId="14" borderId="1" xfId="4" applyFont="1" applyFill="1" applyBorder="1" applyAlignment="1">
      <alignment horizontal="left" vertical="center"/>
    </xf>
    <xf numFmtId="0" fontId="12" fillId="14" borderId="7" xfId="4" applyFont="1" applyFill="1" applyBorder="1" applyAlignment="1">
      <alignment horizontal="left" vertical="center"/>
    </xf>
    <xf numFmtId="0" fontId="12" fillId="9" borderId="22" xfId="0" applyFont="1" applyFill="1" applyBorder="1" applyAlignment="1">
      <alignment horizontal="left" vertical="center"/>
    </xf>
    <xf numFmtId="0" fontId="0" fillId="8" borderId="22" xfId="0" applyFill="1" applyBorder="1" applyAlignment="1" applyProtection="1">
      <alignment horizontal="left" vertical="center"/>
      <protection locked="0"/>
    </xf>
    <xf numFmtId="0" fontId="7" fillId="8" borderId="22" xfId="0" applyFont="1" applyFill="1" applyBorder="1" applyAlignment="1" applyProtection="1">
      <alignment horizontal="left" vertical="top"/>
      <protection locked="0"/>
    </xf>
    <xf numFmtId="0" fontId="0" fillId="8" borderId="22" xfId="0" applyFill="1" applyBorder="1" applyAlignment="1" applyProtection="1">
      <alignment horizontal="left" vertical="top"/>
      <protection locked="0"/>
    </xf>
    <xf numFmtId="0" fontId="12" fillId="9" borderId="22" xfId="0" applyFont="1" applyFill="1" applyBorder="1" applyAlignment="1">
      <alignment horizontal="left" vertical="center" wrapText="1"/>
    </xf>
    <xf numFmtId="0" fontId="38" fillId="12" borderId="120" xfId="4" applyFont="1" applyFill="1" applyBorder="1" applyAlignment="1">
      <alignment horizontal="center" vertical="center"/>
    </xf>
    <xf numFmtId="0" fontId="38" fillId="12" borderId="121" xfId="4" applyFont="1" applyFill="1" applyBorder="1" applyAlignment="1">
      <alignment horizontal="center" vertical="center"/>
    </xf>
    <xf numFmtId="0" fontId="38" fillId="12" borderId="122" xfId="4" applyFont="1" applyFill="1" applyBorder="1" applyAlignment="1">
      <alignment horizontal="center" vertical="center"/>
    </xf>
    <xf numFmtId="0" fontId="55" fillId="0" borderId="0" xfId="0" applyFont="1" applyAlignment="1">
      <alignment horizontal="left" vertical="top" wrapText="1"/>
    </xf>
    <xf numFmtId="0" fontId="54" fillId="0" borderId="0" xfId="0" applyFont="1" applyAlignment="1">
      <alignment horizontal="left" vertical="center" wrapText="1"/>
    </xf>
    <xf numFmtId="38" fontId="10" fillId="3" borderId="1" xfId="3" applyFont="1" applyFill="1" applyBorder="1" applyAlignment="1" applyProtection="1">
      <alignment horizontal="center" vertical="center" wrapText="1"/>
    </xf>
    <xf numFmtId="38" fontId="10" fillId="3" borderId="7" xfId="3" applyFont="1" applyFill="1" applyBorder="1" applyAlignment="1" applyProtection="1">
      <alignment horizontal="center" vertical="center" wrapText="1"/>
    </xf>
    <xf numFmtId="0" fontId="11" fillId="0" borderId="73" xfId="15" applyFont="1" applyBorder="1" applyAlignment="1" applyProtection="1">
      <alignment horizontal="center" vertical="center" wrapText="1"/>
      <protection locked="0"/>
    </xf>
    <xf numFmtId="0" fontId="11" fillId="0" borderId="70" xfId="15" applyFont="1" applyBorder="1" applyAlignment="1" applyProtection="1">
      <alignment horizontal="center" vertical="center" wrapText="1"/>
      <protection locked="0"/>
    </xf>
    <xf numFmtId="0" fontId="11" fillId="0" borderId="75" xfId="15" applyFont="1" applyBorder="1" applyAlignment="1" applyProtection="1">
      <alignment horizontal="center" vertical="center" wrapText="1"/>
      <protection locked="0"/>
    </xf>
    <xf numFmtId="181" fontId="11" fillId="0" borderId="73" xfId="15" applyNumberFormat="1" applyFont="1" applyBorder="1" applyAlignment="1">
      <alignment horizontal="center" vertical="center" wrapText="1"/>
    </xf>
    <xf numFmtId="181" fontId="11" fillId="0" borderId="70" xfId="15" applyNumberFormat="1" applyFont="1" applyBorder="1" applyAlignment="1">
      <alignment horizontal="center" vertical="center" wrapText="1"/>
    </xf>
    <xf numFmtId="181" fontId="11" fillId="0" borderId="75" xfId="15" applyNumberFormat="1" applyFont="1" applyBorder="1" applyAlignment="1">
      <alignment horizontal="center" vertical="center" wrapText="1"/>
    </xf>
    <xf numFmtId="181" fontId="7" fillId="0" borderId="57" xfId="15" applyNumberFormat="1" applyBorder="1" applyAlignment="1">
      <alignment horizontal="center" vertical="center"/>
    </xf>
    <xf numFmtId="181" fontId="7" fillId="0" borderId="35" xfId="15" applyNumberFormat="1" applyBorder="1" applyAlignment="1">
      <alignment horizontal="center" vertical="center"/>
    </xf>
    <xf numFmtId="181" fontId="7" fillId="0" borderId="36" xfId="15" applyNumberFormat="1" applyBorder="1" applyAlignment="1">
      <alignment horizontal="center" vertical="center"/>
    </xf>
    <xf numFmtId="0" fontId="11" fillId="0" borderId="2" xfId="15" applyFont="1" applyBorder="1" applyAlignment="1">
      <alignment horizontal="center" vertical="center"/>
    </xf>
    <xf numFmtId="0" fontId="11" fillId="0" borderId="68" xfId="15" applyFont="1" applyBorder="1" applyAlignment="1">
      <alignment horizontal="center" vertical="center"/>
    </xf>
    <xf numFmtId="0" fontId="11" fillId="0" borderId="20" xfId="15" applyFont="1" applyBorder="1" applyAlignment="1">
      <alignment horizontal="center" vertical="center"/>
    </xf>
    <xf numFmtId="0" fontId="11" fillId="0" borderId="69" xfId="15" applyFont="1" applyBorder="1" applyAlignment="1">
      <alignment horizontal="center" vertical="center"/>
    </xf>
    <xf numFmtId="0" fontId="11" fillId="0" borderId="3" xfId="15" applyFont="1" applyBorder="1" applyAlignment="1">
      <alignment horizontal="center" vertical="center"/>
    </xf>
    <xf numFmtId="0" fontId="11" fillId="0" borderId="74" xfId="15" applyFont="1" applyBorder="1" applyAlignment="1">
      <alignment horizontal="center" vertical="center"/>
    </xf>
    <xf numFmtId="0" fontId="7" fillId="0" borderId="60" xfId="15" applyBorder="1" applyAlignment="1">
      <alignment horizontal="center" vertical="center"/>
    </xf>
    <xf numFmtId="0" fontId="7" fillId="0" borderId="61" xfId="15" applyBorder="1" applyAlignment="1">
      <alignment horizontal="center" vertical="center"/>
    </xf>
    <xf numFmtId="0" fontId="7" fillId="0" borderId="62" xfId="15" applyBorder="1" applyAlignment="1">
      <alignment horizontal="center" vertical="center"/>
    </xf>
    <xf numFmtId="0" fontId="7" fillId="0" borderId="59" xfId="15" applyBorder="1" applyAlignment="1">
      <alignment horizontal="center" vertical="center"/>
    </xf>
    <xf numFmtId="0" fontId="7" fillId="0" borderId="34" xfId="15" applyBorder="1" applyAlignment="1">
      <alignment horizontal="center" vertical="center"/>
    </xf>
    <xf numFmtId="0" fontId="7" fillId="0" borderId="63" xfId="15" applyBorder="1" applyAlignment="1">
      <alignment horizontal="center" vertical="center"/>
    </xf>
    <xf numFmtId="38" fontId="9" fillId="0" borderId="57" xfId="3" applyFont="1" applyFill="1" applyBorder="1" applyAlignment="1" applyProtection="1">
      <alignment horizontal="center" vertical="center" shrinkToFit="1"/>
      <protection locked="0"/>
    </xf>
    <xf numFmtId="0" fontId="11" fillId="0" borderId="57" xfId="0" applyFont="1" applyBorder="1" applyAlignment="1" applyProtection="1">
      <alignment vertical="center" shrinkToFit="1"/>
      <protection locked="0"/>
    </xf>
    <xf numFmtId="38" fontId="9" fillId="0" borderId="35" xfId="3" applyFont="1" applyFill="1" applyBorder="1" applyAlignment="1" applyProtection="1">
      <alignment horizontal="center" vertical="center" shrinkToFit="1"/>
      <protection locked="0"/>
    </xf>
    <xf numFmtId="0" fontId="11" fillId="0" borderId="35" xfId="0" applyFont="1" applyBorder="1" applyAlignment="1" applyProtection="1">
      <alignment vertical="center" shrinkToFit="1"/>
      <protection locked="0"/>
    </xf>
    <xf numFmtId="38" fontId="9" fillId="0" borderId="36" xfId="3" applyFont="1" applyFill="1" applyBorder="1" applyAlignment="1" applyProtection="1">
      <alignment horizontal="center" vertical="center" shrinkToFit="1"/>
      <protection locked="0"/>
    </xf>
    <xf numFmtId="0" fontId="11" fillId="0" borderId="36" xfId="0" applyFont="1" applyBorder="1" applyAlignment="1" applyProtection="1">
      <alignment vertical="center" shrinkToFit="1"/>
      <protection locked="0"/>
    </xf>
    <xf numFmtId="38" fontId="9" fillId="0" borderId="0" xfId="18" applyFont="1" applyFill="1" applyBorder="1" applyAlignment="1" applyProtection="1">
      <alignment vertical="center"/>
    </xf>
    <xf numFmtId="38" fontId="5" fillId="0" borderId="0" xfId="18" applyFont="1" applyFill="1" applyBorder="1" applyAlignment="1" applyProtection="1">
      <alignment horizontal="center" vertical="center" textRotation="255"/>
    </xf>
    <xf numFmtId="177" fontId="9" fillId="2" borderId="1" xfId="18" applyNumberFormat="1" applyFont="1" applyFill="1" applyBorder="1" applyAlignment="1" applyProtection="1">
      <alignment vertical="center" shrinkToFit="1"/>
    </xf>
    <xf numFmtId="177" fontId="9" fillId="2" borderId="4" xfId="18" applyNumberFormat="1" applyFont="1" applyFill="1" applyBorder="1" applyAlignment="1" applyProtection="1">
      <alignment vertical="center" shrinkToFit="1"/>
    </xf>
    <xf numFmtId="177" fontId="9" fillId="2" borderId="7" xfId="18" applyNumberFormat="1" applyFont="1" applyFill="1" applyBorder="1" applyAlignment="1" applyProtection="1">
      <alignment vertical="center" shrinkToFit="1"/>
    </xf>
    <xf numFmtId="38" fontId="9" fillId="0" borderId="22" xfId="18" applyFont="1" applyFill="1" applyBorder="1" applyAlignment="1" applyProtection="1">
      <alignment horizontal="center" vertical="center"/>
    </xf>
    <xf numFmtId="0" fontId="0" fillId="0" borderId="22" xfId="0" applyBorder="1">
      <alignment vertical="center"/>
    </xf>
    <xf numFmtId="177" fontId="9" fillId="2" borderId="22" xfId="18" applyNumberFormat="1" applyFont="1" applyFill="1" applyBorder="1" applyAlignment="1" applyProtection="1">
      <alignment vertical="center" shrinkToFit="1"/>
    </xf>
    <xf numFmtId="177" fontId="11" fillId="0" borderId="22" xfId="0" applyNumberFormat="1" applyFont="1" applyBorder="1" applyAlignment="1">
      <alignment vertical="center" shrinkToFit="1"/>
    </xf>
    <xf numFmtId="38" fontId="9" fillId="0" borderId="2" xfId="18" applyFont="1" applyFill="1" applyBorder="1" applyAlignment="1" applyProtection="1">
      <alignment horizontal="center" vertical="center" wrapText="1"/>
    </xf>
    <xf numFmtId="38" fontId="9" fillId="0" borderId="8" xfId="18" applyFont="1" applyFill="1" applyBorder="1" applyAlignment="1" applyProtection="1">
      <alignment horizontal="center" vertical="center" wrapText="1"/>
    </xf>
    <xf numFmtId="38" fontId="9" fillId="0" borderId="3" xfId="18" applyFont="1" applyFill="1" applyBorder="1" applyAlignment="1" applyProtection="1">
      <alignment horizontal="center" vertical="center" wrapText="1"/>
    </xf>
    <xf numFmtId="38" fontId="9" fillId="0" borderId="9" xfId="18" applyFont="1" applyFill="1" applyBorder="1" applyAlignment="1" applyProtection="1">
      <alignment horizontal="center" vertical="center" wrapText="1"/>
    </xf>
    <xf numFmtId="38" fontId="5" fillId="0" borderId="28" xfId="18" applyFont="1" applyFill="1" applyBorder="1" applyAlignment="1" applyProtection="1">
      <alignment horizontal="center" vertical="center"/>
    </xf>
    <xf numFmtId="38" fontId="5" fillId="0" borderId="30" xfId="18" applyFont="1" applyFill="1" applyBorder="1" applyAlignment="1" applyProtection="1">
      <alignment horizontal="center" vertical="center"/>
    </xf>
    <xf numFmtId="38" fontId="5" fillId="0" borderId="33" xfId="18" applyFont="1" applyFill="1" applyBorder="1" applyAlignment="1" applyProtection="1">
      <alignment horizontal="center" vertical="center"/>
    </xf>
    <xf numFmtId="38" fontId="9" fillId="3" borderId="27" xfId="18" applyFont="1" applyFill="1" applyBorder="1" applyAlignment="1" applyProtection="1">
      <alignment horizontal="center" vertical="center"/>
    </xf>
    <xf numFmtId="38" fontId="9" fillId="3" borderId="29" xfId="18" applyFont="1" applyFill="1" applyBorder="1" applyAlignment="1" applyProtection="1">
      <alignment horizontal="center" vertical="center"/>
    </xf>
    <xf numFmtId="38" fontId="9" fillId="3" borderId="32" xfId="18" applyFont="1" applyFill="1" applyBorder="1" applyAlignment="1" applyProtection="1">
      <alignment horizontal="center" vertical="center"/>
    </xf>
    <xf numFmtId="177" fontId="9" fillId="0" borderId="27" xfId="18" applyNumberFormat="1" applyFont="1" applyFill="1" applyBorder="1" applyAlignment="1" applyProtection="1">
      <alignment horizontal="right" vertical="center" shrinkToFit="1"/>
    </xf>
    <xf numFmtId="177" fontId="9" fillId="0" borderId="29" xfId="18" applyNumberFormat="1" applyFont="1" applyFill="1" applyBorder="1" applyAlignment="1" applyProtection="1">
      <alignment horizontal="right" vertical="center" shrinkToFit="1"/>
    </xf>
    <xf numFmtId="177" fontId="9" fillId="0" borderId="32" xfId="18" applyNumberFormat="1" applyFont="1" applyFill="1" applyBorder="1" applyAlignment="1" applyProtection="1">
      <alignment horizontal="right" vertical="center" shrinkToFit="1"/>
    </xf>
    <xf numFmtId="177" fontId="9" fillId="0" borderId="31" xfId="18" applyNumberFormat="1" applyFont="1" applyFill="1" applyBorder="1" applyAlignment="1" applyProtection="1">
      <alignment vertical="center" shrinkToFit="1"/>
    </xf>
    <xf numFmtId="177" fontId="11" fillId="0" borderId="31" xfId="0" applyNumberFormat="1" applyFont="1" applyBorder="1" applyAlignment="1">
      <alignment vertical="center" shrinkToFit="1"/>
    </xf>
    <xf numFmtId="38" fontId="9" fillId="0" borderId="22" xfId="18" applyFont="1" applyFill="1" applyBorder="1" applyAlignment="1" applyProtection="1">
      <alignment horizontal="center" vertical="center" wrapText="1"/>
    </xf>
    <xf numFmtId="177" fontId="9" fillId="2" borderId="58" xfId="18" applyNumberFormat="1" applyFont="1" applyFill="1" applyBorder="1" applyAlignment="1" applyProtection="1">
      <alignment vertical="center" shrinkToFit="1"/>
    </xf>
    <xf numFmtId="177" fontId="11" fillId="0" borderId="58" xfId="0" applyNumberFormat="1" applyFont="1" applyBorder="1" applyAlignment="1">
      <alignment vertical="center" shrinkToFit="1"/>
    </xf>
    <xf numFmtId="38" fontId="5" fillId="2" borderId="23" xfId="18" applyFont="1" applyFill="1" applyBorder="1" applyAlignment="1" applyProtection="1">
      <alignment horizontal="center" vertical="center" textRotation="255"/>
    </xf>
    <xf numFmtId="38" fontId="5" fillId="2" borderId="24" xfId="18" applyFont="1" applyFill="1" applyBorder="1" applyAlignment="1" applyProtection="1">
      <alignment horizontal="center" vertical="center" textRotation="255"/>
    </xf>
    <xf numFmtId="38" fontId="5" fillId="2" borderId="26" xfId="18" applyFont="1" applyFill="1" applyBorder="1" applyAlignment="1" applyProtection="1">
      <alignment horizontal="center" vertical="center" textRotation="255"/>
    </xf>
    <xf numFmtId="38" fontId="5" fillId="0" borderId="6" xfId="18" applyFont="1" applyFill="1" applyBorder="1" applyAlignment="1" applyProtection="1">
      <alignment horizontal="right" vertical="center"/>
    </xf>
    <xf numFmtId="0" fontId="0" fillId="0" borderId="6" xfId="0" applyBorder="1">
      <alignment vertical="center"/>
    </xf>
    <xf numFmtId="38" fontId="5" fillId="0" borderId="22" xfId="18" applyFont="1" applyFill="1" applyBorder="1" applyAlignment="1" applyProtection="1">
      <alignment horizontal="center" vertical="center" wrapText="1"/>
    </xf>
    <xf numFmtId="177" fontId="9" fillId="0" borderId="1" xfId="18" applyNumberFormat="1" applyFont="1" applyFill="1" applyBorder="1" applyAlignment="1" applyProtection="1">
      <alignment vertical="center" shrinkToFit="1"/>
    </xf>
    <xf numFmtId="177" fontId="0" fillId="0" borderId="4" xfId="0" applyNumberFormat="1" applyBorder="1" applyAlignment="1">
      <alignment vertical="center" shrinkToFit="1"/>
    </xf>
    <xf numFmtId="177" fontId="0" fillId="0" borderId="7" xfId="0" applyNumberFormat="1" applyBorder="1" applyAlignment="1">
      <alignment vertical="center" shrinkToFit="1"/>
    </xf>
    <xf numFmtId="38" fontId="9" fillId="0" borderId="1" xfId="18" applyFont="1" applyFill="1" applyBorder="1" applyAlignment="1" applyProtection="1">
      <alignment horizontal="center" vertical="center"/>
    </xf>
    <xf numFmtId="38" fontId="9" fillId="0" borderId="4" xfId="18" applyFont="1" applyFill="1" applyBorder="1" applyAlignment="1" applyProtection="1">
      <alignment horizontal="center" vertical="center"/>
    </xf>
    <xf numFmtId="38" fontId="9" fillId="0" borderId="7" xfId="18" applyFont="1" applyFill="1" applyBorder="1" applyAlignment="1" applyProtection="1">
      <alignment horizontal="center" vertical="center"/>
    </xf>
    <xf numFmtId="177" fontId="9" fillId="0" borderId="4" xfId="18" applyNumberFormat="1" applyFont="1" applyFill="1" applyBorder="1" applyAlignment="1" applyProtection="1">
      <alignment vertical="center" shrinkToFit="1"/>
    </xf>
    <xf numFmtId="177" fontId="9" fillId="0" borderId="7" xfId="18" applyNumberFormat="1" applyFont="1" applyFill="1" applyBorder="1" applyAlignment="1" applyProtection="1">
      <alignment vertical="center" shrinkToFit="1"/>
    </xf>
    <xf numFmtId="0" fontId="11" fillId="0" borderId="22" xfId="0" applyFont="1" applyBorder="1">
      <alignment vertical="center"/>
    </xf>
    <xf numFmtId="0" fontId="11" fillId="0" borderId="0" xfId="0" applyFont="1" applyAlignment="1">
      <alignment horizontal="center" vertical="center" textRotation="255"/>
    </xf>
    <xf numFmtId="0" fontId="11" fillId="0" borderId="2"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0" borderId="3" xfId="0" applyFont="1" applyBorder="1" applyAlignment="1">
      <alignment horizontal="center" vertical="center" textRotation="255"/>
    </xf>
    <xf numFmtId="176" fontId="7" fillId="0" borderId="0" xfId="17" applyNumberFormat="1" applyAlignment="1">
      <alignment vertical="center" shrinkToFit="1"/>
    </xf>
    <xf numFmtId="0" fontId="12" fillId="0" borderId="0" xfId="17" applyFont="1" applyAlignment="1">
      <alignment horizontal="center" vertical="center" wrapText="1"/>
    </xf>
    <xf numFmtId="38" fontId="14" fillId="3" borderId="1" xfId="18" applyFont="1" applyFill="1" applyBorder="1" applyAlignment="1" applyProtection="1">
      <alignment horizontal="center" vertical="center" wrapText="1"/>
    </xf>
    <xf numFmtId="38" fontId="14" fillId="3" borderId="7" xfId="18" applyFont="1" applyFill="1" applyBorder="1" applyAlignment="1" applyProtection="1">
      <alignment horizontal="center" vertical="center" wrapText="1"/>
    </xf>
    <xf numFmtId="38" fontId="5" fillId="0" borderId="1" xfId="18" applyFont="1" applyFill="1" applyBorder="1" applyAlignment="1" applyProtection="1">
      <alignment horizontal="right" vertical="center" wrapText="1"/>
    </xf>
    <xf numFmtId="38" fontId="5" fillId="0" borderId="7" xfId="18" applyFont="1" applyFill="1" applyBorder="1" applyAlignment="1" applyProtection="1">
      <alignment horizontal="right" vertical="center" wrapText="1"/>
    </xf>
    <xf numFmtId="0" fontId="28" fillId="0" borderId="1" xfId="15" applyFont="1" applyBorder="1" applyAlignment="1">
      <alignment horizontal="center" vertical="center" wrapText="1"/>
    </xf>
    <xf numFmtId="0" fontId="28" fillId="0" borderId="53" xfId="15" applyFont="1" applyBorder="1" applyAlignment="1">
      <alignment horizontal="center" vertical="center" wrapText="1"/>
    </xf>
    <xf numFmtId="38" fontId="10" fillId="0" borderId="52" xfId="3" applyFont="1" applyFill="1" applyBorder="1" applyAlignment="1" applyProtection="1">
      <alignment horizontal="center" vertical="center"/>
    </xf>
    <xf numFmtId="0" fontId="0" fillId="0" borderId="53" xfId="0" applyBorder="1" applyAlignment="1">
      <alignment horizontal="center" vertical="center"/>
    </xf>
    <xf numFmtId="38" fontId="14" fillId="0" borderId="0" xfId="18" applyFont="1" applyFill="1" applyBorder="1" applyAlignment="1" applyProtection="1">
      <alignment horizontal="center" vertical="center"/>
    </xf>
    <xf numFmtId="38" fontId="5" fillId="0" borderId="0" xfId="18" applyFont="1" applyFill="1" applyBorder="1" applyAlignment="1" applyProtection="1">
      <alignment horizontal="right" vertical="center"/>
    </xf>
    <xf numFmtId="178" fontId="5" fillId="0" borderId="0" xfId="3" applyNumberFormat="1" applyFont="1" applyFill="1" applyBorder="1" applyAlignment="1" applyProtection="1">
      <alignment horizontal="center" vertical="center" wrapText="1"/>
    </xf>
    <xf numFmtId="49" fontId="53" fillId="0" borderId="1" xfId="0" applyNumberFormat="1" applyFont="1" applyBorder="1" applyAlignment="1">
      <alignment horizontal="center" vertical="center" shrinkToFit="1"/>
    </xf>
    <xf numFmtId="49" fontId="53" fillId="0" borderId="7" xfId="0" applyNumberFormat="1" applyFont="1" applyBorder="1" applyAlignment="1">
      <alignment horizontal="center" vertical="center" shrinkToFit="1"/>
    </xf>
    <xf numFmtId="38" fontId="29" fillId="0" borderId="1" xfId="3" applyFont="1" applyFill="1" applyBorder="1" applyAlignment="1" applyProtection="1">
      <alignment horizontal="center" vertical="center" wrapText="1"/>
    </xf>
    <xf numFmtId="38" fontId="29" fillId="0" borderId="7" xfId="3" applyFont="1" applyFill="1" applyBorder="1" applyAlignment="1" applyProtection="1">
      <alignment horizontal="center" vertical="center" wrapText="1"/>
    </xf>
    <xf numFmtId="38" fontId="14" fillId="3" borderId="22" xfId="3" applyFont="1" applyFill="1" applyBorder="1" applyAlignment="1" applyProtection="1">
      <alignment horizontal="center" vertical="center" wrapText="1"/>
    </xf>
    <xf numFmtId="0" fontId="12" fillId="3" borderId="22" xfId="17" applyFont="1" applyFill="1" applyBorder="1" applyAlignment="1">
      <alignment horizontal="center" vertical="center" wrapText="1"/>
    </xf>
    <xf numFmtId="0" fontId="12" fillId="0" borderId="0" xfId="17" applyFont="1" applyAlignment="1">
      <alignment vertical="center" wrapText="1"/>
    </xf>
    <xf numFmtId="176" fontId="5" fillId="0" borderId="22" xfId="17" applyNumberFormat="1" applyFont="1" applyBorder="1" applyAlignment="1">
      <alignment vertical="center" shrinkToFit="1"/>
    </xf>
    <xf numFmtId="0" fontId="7" fillId="0" borderId="22" xfId="17" applyBorder="1" applyAlignment="1">
      <alignment vertical="center" shrinkToFit="1"/>
    </xf>
    <xf numFmtId="0" fontId="7" fillId="0" borderId="0" xfId="17" applyAlignment="1">
      <alignment vertical="center" shrinkToFit="1"/>
    </xf>
    <xf numFmtId="0" fontId="12" fillId="3" borderId="1" xfId="17" applyFont="1" applyFill="1" applyBorder="1" applyAlignment="1">
      <alignment horizontal="center" vertical="center" wrapText="1"/>
    </xf>
    <xf numFmtId="0" fontId="12" fillId="3" borderId="4" xfId="17" applyFont="1" applyFill="1" applyBorder="1" applyAlignment="1">
      <alignment horizontal="center" vertical="center" wrapText="1"/>
    </xf>
    <xf numFmtId="0" fontId="12" fillId="3" borderId="7" xfId="17" applyFont="1" applyFill="1" applyBorder="1" applyAlignment="1">
      <alignment horizontal="center" vertical="center" wrapText="1"/>
    </xf>
    <xf numFmtId="176" fontId="5" fillId="0" borderId="1" xfId="17" applyNumberFormat="1" applyFont="1" applyBorder="1" applyAlignment="1">
      <alignment horizontal="right" vertical="center" shrinkToFit="1"/>
    </xf>
    <xf numFmtId="176" fontId="5" fillId="0" borderId="4" xfId="17" applyNumberFormat="1" applyFont="1" applyBorder="1" applyAlignment="1">
      <alignment horizontal="right" vertical="center" shrinkToFit="1"/>
    </xf>
    <xf numFmtId="176" fontId="5" fillId="0" borderId="7" xfId="17" applyNumberFormat="1" applyFont="1" applyBorder="1" applyAlignment="1">
      <alignment horizontal="right" vertical="center" shrinkToFit="1"/>
    </xf>
    <xf numFmtId="0" fontId="12" fillId="3" borderId="1" xfId="0" applyFont="1" applyFill="1" applyBorder="1" applyAlignment="1">
      <alignment horizontal="center" vertical="center"/>
    </xf>
    <xf numFmtId="0" fontId="12" fillId="3" borderId="7" xfId="0" applyFont="1" applyFill="1" applyBorder="1" applyAlignment="1">
      <alignment horizontal="center" vertical="center"/>
    </xf>
    <xf numFmtId="176" fontId="0" fillId="0" borderId="1" xfId="0" applyNumberFormat="1" applyBorder="1" applyAlignment="1">
      <alignment horizontal="right" vertical="center"/>
    </xf>
    <xf numFmtId="0" fontId="0" fillId="0" borderId="7" xfId="0" applyBorder="1" applyAlignment="1">
      <alignment horizontal="right" vertical="center"/>
    </xf>
    <xf numFmtId="38" fontId="29" fillId="0" borderId="0" xfId="3" applyFont="1" applyFill="1" applyBorder="1" applyAlignment="1" applyProtection="1">
      <alignment horizontal="center" vertical="center" wrapText="1"/>
    </xf>
    <xf numFmtId="49" fontId="25" fillId="0" borderId="1" xfId="0" applyNumberFormat="1" applyFont="1" applyBorder="1" applyAlignment="1">
      <alignment horizontal="center" vertical="center" shrinkToFit="1"/>
    </xf>
    <xf numFmtId="0" fontId="25" fillId="0" borderId="7" xfId="0" applyFont="1" applyBorder="1" applyAlignment="1">
      <alignment horizontal="center" vertical="center" shrinkToFit="1"/>
    </xf>
    <xf numFmtId="178" fontId="18" fillId="3" borderId="1" xfId="20" applyNumberFormat="1" applyFont="1" applyFill="1" applyBorder="1" applyAlignment="1" applyProtection="1">
      <alignment horizontal="center" vertical="center"/>
    </xf>
    <xf numFmtId="0" fontId="18" fillId="3" borderId="4" xfId="20" applyNumberFormat="1" applyFont="1" applyFill="1" applyBorder="1" applyAlignment="1" applyProtection="1">
      <alignment horizontal="center" vertical="center"/>
    </xf>
    <xf numFmtId="0" fontId="18" fillId="3" borderId="7" xfId="20" applyNumberFormat="1" applyFont="1" applyFill="1" applyBorder="1" applyAlignment="1" applyProtection="1">
      <alignment horizontal="center" vertical="center"/>
    </xf>
    <xf numFmtId="49" fontId="18" fillId="3" borderId="1" xfId="20" applyNumberFormat="1" applyFont="1" applyFill="1" applyBorder="1" applyAlignment="1" applyProtection="1">
      <alignment horizontal="center" vertical="center"/>
    </xf>
    <xf numFmtId="49" fontId="18" fillId="3" borderId="4" xfId="20" applyNumberFormat="1" applyFont="1" applyFill="1" applyBorder="1" applyAlignment="1" applyProtection="1">
      <alignment horizontal="center" vertical="center"/>
    </xf>
    <xf numFmtId="49" fontId="18" fillId="3" borderId="7" xfId="20" applyNumberFormat="1" applyFont="1" applyFill="1" applyBorder="1" applyAlignment="1" applyProtection="1">
      <alignment horizontal="center" vertical="center"/>
    </xf>
    <xf numFmtId="0" fontId="18" fillId="3" borderId="1" xfId="20" applyNumberFormat="1" applyFont="1" applyFill="1" applyBorder="1" applyAlignment="1" applyProtection="1">
      <alignment horizontal="center" vertical="center"/>
    </xf>
    <xf numFmtId="178" fontId="11" fillId="3" borderId="1" xfId="0" applyNumberFormat="1" applyFont="1" applyFill="1" applyBorder="1" applyAlignment="1">
      <alignment horizontal="center" vertical="center" wrapText="1"/>
    </xf>
    <xf numFmtId="178" fontId="11" fillId="3" borderId="4" xfId="0" applyNumberFormat="1" applyFont="1" applyFill="1" applyBorder="1" applyAlignment="1">
      <alignment horizontal="center" vertical="center" wrapText="1"/>
    </xf>
    <xf numFmtId="178" fontId="11" fillId="3" borderId="7" xfId="0" applyNumberFormat="1" applyFont="1" applyFill="1" applyBorder="1" applyAlignment="1">
      <alignment horizontal="center" vertical="center" wrapText="1"/>
    </xf>
    <xf numFmtId="0" fontId="21" fillId="0" borderId="31" xfId="19" applyFont="1" applyBorder="1" applyAlignment="1">
      <alignment horizontal="center" vertical="center"/>
    </xf>
    <xf numFmtId="0" fontId="22" fillId="0" borderId="22" xfId="19" applyFont="1" applyBorder="1" applyAlignment="1">
      <alignment horizontal="center" vertical="center" wrapText="1"/>
    </xf>
    <xf numFmtId="0" fontId="22" fillId="0" borderId="1" xfId="19" applyFont="1" applyBorder="1" applyAlignment="1">
      <alignment horizontal="center" vertical="center"/>
    </xf>
    <xf numFmtId="0" fontId="21" fillId="0" borderId="22" xfId="19" applyFont="1" applyBorder="1" applyAlignment="1">
      <alignment horizontal="center" vertical="center"/>
    </xf>
    <xf numFmtId="0" fontId="21" fillId="3" borderId="22" xfId="19" applyFont="1" applyFill="1" applyBorder="1" applyAlignment="1">
      <alignment vertical="center" textRotation="255"/>
    </xf>
    <xf numFmtId="0" fontId="21" fillId="0" borderId="22" xfId="19" applyFont="1" applyBorder="1" applyAlignment="1">
      <alignment horizontal="center" vertical="center" wrapText="1"/>
    </xf>
    <xf numFmtId="0" fontId="21" fillId="0" borderId="23" xfId="19" applyFont="1" applyBorder="1" applyAlignment="1">
      <alignment horizontal="center" vertical="center" wrapText="1"/>
    </xf>
    <xf numFmtId="0" fontId="21" fillId="0" borderId="24" xfId="19" applyFont="1" applyBorder="1" applyAlignment="1">
      <alignment horizontal="center" vertical="center" wrapText="1"/>
    </xf>
    <xf numFmtId="0" fontId="21" fillId="0" borderId="26" xfId="19" applyFont="1" applyBorder="1" applyAlignment="1">
      <alignment horizontal="center" vertical="center" wrapText="1"/>
    </xf>
    <xf numFmtId="0" fontId="21" fillId="0" borderId="1" xfId="19" applyFont="1" applyBorder="1" applyAlignment="1">
      <alignment horizontal="center" vertical="center"/>
    </xf>
    <xf numFmtId="0" fontId="21" fillId="0" borderId="26" xfId="19" applyFont="1" applyBorder="1" applyAlignment="1">
      <alignment horizontal="center" vertical="center"/>
    </xf>
    <xf numFmtId="0" fontId="21" fillId="9" borderId="27" xfId="19" applyFont="1" applyFill="1" applyBorder="1" applyAlignment="1">
      <alignment horizontal="center" vertical="center" wrapText="1"/>
    </xf>
    <xf numFmtId="0" fontId="21" fillId="9" borderId="29" xfId="19" applyFont="1" applyFill="1" applyBorder="1" applyAlignment="1">
      <alignment horizontal="center" vertical="center" wrapText="1"/>
    </xf>
    <xf numFmtId="0" fontId="19" fillId="3" borderId="23" xfId="19" applyFont="1" applyFill="1" applyBorder="1" applyAlignment="1">
      <alignment horizontal="center" vertical="center"/>
    </xf>
    <xf numFmtId="0" fontId="19" fillId="3" borderId="24" xfId="19" applyFont="1" applyFill="1" applyBorder="1" applyAlignment="1">
      <alignment horizontal="center" vertical="center"/>
    </xf>
    <xf numFmtId="0" fontId="19" fillId="3" borderId="26" xfId="19" applyFont="1" applyFill="1" applyBorder="1" applyAlignment="1">
      <alignment horizontal="center" vertical="center"/>
    </xf>
    <xf numFmtId="0" fontId="21" fillId="3" borderId="2" xfId="19" applyFont="1" applyFill="1" applyBorder="1" applyAlignment="1">
      <alignment horizontal="center" vertical="center"/>
    </xf>
    <xf numFmtId="0" fontId="21" fillId="3" borderId="5" xfId="19" applyFont="1" applyFill="1" applyBorder="1" applyAlignment="1">
      <alignment horizontal="center" vertical="center"/>
    </xf>
    <xf numFmtId="0" fontId="21" fillId="3" borderId="20" xfId="19" applyFont="1" applyFill="1" applyBorder="1" applyAlignment="1">
      <alignment horizontal="center" vertical="center"/>
    </xf>
    <xf numFmtId="0" fontId="21" fillId="3" borderId="0" xfId="19" applyFont="1" applyFill="1" applyAlignment="1">
      <alignment horizontal="center" vertical="center"/>
    </xf>
    <xf numFmtId="0" fontId="21" fillId="3" borderId="3" xfId="19" applyFont="1" applyFill="1" applyBorder="1" applyAlignment="1">
      <alignment horizontal="center" vertical="center"/>
    </xf>
    <xf numFmtId="0" fontId="21" fillId="3" borderId="6" xfId="19" applyFont="1" applyFill="1" applyBorder="1" applyAlignment="1">
      <alignment horizontal="center" vertical="center"/>
    </xf>
    <xf numFmtId="0" fontId="21" fillId="3" borderId="23" xfId="19" applyFont="1" applyFill="1" applyBorder="1" applyAlignment="1">
      <alignment horizontal="center" vertical="center"/>
    </xf>
    <xf numFmtId="0" fontId="21" fillId="3" borderId="24" xfId="19" applyFont="1" applyFill="1" applyBorder="1" applyAlignment="1">
      <alignment horizontal="center" vertical="center"/>
    </xf>
    <xf numFmtId="0" fontId="21" fillId="3" borderId="26" xfId="19" applyFont="1" applyFill="1" applyBorder="1" applyAlignment="1">
      <alignment horizontal="center" vertical="center"/>
    </xf>
    <xf numFmtId="0" fontId="21" fillId="0" borderId="4" xfId="19" applyFont="1" applyBorder="1" applyAlignment="1">
      <alignment horizontal="center" vertical="center"/>
    </xf>
    <xf numFmtId="0" fontId="21" fillId="0" borderId="7" xfId="19" applyFont="1" applyBorder="1" applyAlignment="1">
      <alignment horizontal="center" vertical="center"/>
    </xf>
    <xf numFmtId="0" fontId="21" fillId="0" borderId="46" xfId="19" applyFont="1" applyBorder="1" applyAlignment="1">
      <alignment horizontal="center" vertical="center"/>
    </xf>
    <xf numFmtId="0" fontId="21" fillId="0" borderId="47" xfId="19" applyFont="1" applyBorder="1" applyAlignment="1">
      <alignment horizontal="center" vertical="center"/>
    </xf>
    <xf numFmtId="0" fontId="21" fillId="0" borderId="49" xfId="19" applyFont="1" applyBorder="1" applyAlignment="1">
      <alignment horizontal="center" vertical="center"/>
    </xf>
    <xf numFmtId="0" fontId="21" fillId="0" borderId="50" xfId="19" applyFont="1" applyBorder="1" applyAlignment="1">
      <alignment horizontal="center" vertical="center"/>
    </xf>
    <xf numFmtId="0" fontId="21" fillId="0" borderId="23" xfId="19" applyFont="1" applyBorder="1" applyAlignment="1">
      <alignment vertical="center" textRotation="255"/>
    </xf>
    <xf numFmtId="0" fontId="21" fillId="0" borderId="24" xfId="19" applyFont="1" applyBorder="1" applyAlignment="1">
      <alignment vertical="center" textRotation="255"/>
    </xf>
    <xf numFmtId="0" fontId="21" fillId="0" borderId="3" xfId="19" applyFont="1" applyBorder="1" applyAlignment="1">
      <alignment vertical="center" textRotation="255"/>
    </xf>
    <xf numFmtId="0" fontId="21" fillId="0" borderId="43" xfId="19" applyFont="1" applyBorder="1" applyAlignment="1">
      <alignment horizontal="center" vertical="center"/>
    </xf>
    <xf numFmtId="0" fontId="21" fillId="0" borderId="44" xfId="19" applyFont="1" applyBorder="1" applyAlignment="1">
      <alignment horizontal="center" vertical="center"/>
    </xf>
    <xf numFmtId="0" fontId="21" fillId="0" borderId="2" xfId="19" applyFont="1" applyBorder="1" applyAlignment="1">
      <alignment horizontal="center" vertical="center"/>
    </xf>
    <xf numFmtId="0" fontId="21" fillId="0" borderId="5" xfId="19" applyFont="1" applyBorder="1" applyAlignment="1">
      <alignment horizontal="center" vertical="center"/>
    </xf>
    <xf numFmtId="0" fontId="21" fillId="0" borderId="8" xfId="19" applyFont="1" applyBorder="1" applyAlignment="1">
      <alignment horizontal="center" vertical="center"/>
    </xf>
  </cellXfs>
  <cellStyles count="29">
    <cellStyle name="パーセント" xfId="27" builtinId="5"/>
    <cellStyle name="桁区切り" xfId="18" builtinId="6"/>
    <cellStyle name="桁区切り 2" xfId="1"/>
    <cellStyle name="桁区切り 2 2" xfId="2"/>
    <cellStyle name="桁区切り 2 2 2" xfId="3"/>
    <cellStyle name="桁区切り 3" xfId="20"/>
    <cellStyle name="桁区切り 4" xfId="21"/>
    <cellStyle name="桁区切り 5" xfId="23"/>
    <cellStyle name="標準" xfId="0" builtinId="0"/>
    <cellStyle name="標準 10" xfId="25"/>
    <cellStyle name="標準 11" xfId="26"/>
    <cellStyle name="標準 12" xfId="28"/>
    <cellStyle name="標準 2" xfId="4"/>
    <cellStyle name="標準 2 2" xfId="5"/>
    <cellStyle name="標準 2 3" xfId="24"/>
    <cellStyle name="標準 3" xfId="6"/>
    <cellStyle name="標準 4" xfId="7"/>
    <cellStyle name="標準 4 2" xfId="8"/>
    <cellStyle name="標準 4 3" xfId="9"/>
    <cellStyle name="標準 5" xfId="10"/>
    <cellStyle name="標準 5 2" xfId="11"/>
    <cellStyle name="標準 6" xfId="12"/>
    <cellStyle name="標準 6 2" xfId="13"/>
    <cellStyle name="標準 6 2 2" xfId="14"/>
    <cellStyle name="標準 6 3" xfId="15"/>
    <cellStyle name="標準 6 4" xfId="16"/>
    <cellStyle name="標準 7" xfId="17"/>
    <cellStyle name="標準 8" xfId="19"/>
    <cellStyle name="標準 9" xfId="22"/>
  </cellStyles>
  <dxfs count="1397">
    <dxf>
      <font>
        <b/>
        <i val="0"/>
        <color theme="0"/>
      </font>
      <fill>
        <patternFill>
          <bgColor rgb="FFFF0000"/>
        </patternFill>
      </fill>
    </dxf>
    <dxf>
      <font>
        <b/>
        <i val="0"/>
        <color theme="0"/>
      </font>
      <fill>
        <patternFill>
          <bgColor rgb="FFFF0000"/>
        </patternFill>
      </fill>
    </dxf>
    <dxf>
      <font>
        <color theme="0"/>
      </font>
      <fill>
        <patternFill>
          <bgColor rgb="FFC00000"/>
        </patternFill>
      </fill>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numFmt numFmtId="3" formatCode="#,##0"/>
    </dxf>
    <dxf>
      <numFmt numFmtId="3" formatCode="#,##0"/>
    </dxf>
    <dxf>
      <fill>
        <patternFill>
          <bgColor rgb="FF66CCFF"/>
        </patternFill>
      </fill>
    </dxf>
    <dxf>
      <fill>
        <patternFill>
          <bgColor rgb="FF66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FFFFCC"/>
      <color rgb="FF0000FF"/>
      <color rgb="FF66CCFF"/>
      <color rgb="FF99FFCC"/>
      <color rgb="FFCCFFCC"/>
      <color rgb="FFFFF8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19</xdr:col>
      <xdr:colOff>22012</xdr:colOff>
      <xdr:row>12</xdr:row>
      <xdr:rowOff>79641</xdr:rowOff>
    </xdr:from>
    <xdr:to>
      <xdr:col>33</xdr:col>
      <xdr:colOff>22014</xdr:colOff>
      <xdr:row>15</xdr:row>
      <xdr:rowOff>85725</xdr:rowOff>
    </xdr:to>
    <xdr:sp macro="" textlink="">
      <xdr:nvSpPr>
        <xdr:cNvPr id="2" name="吹き出し: 角を丸めた四角形 1">
          <a:extLst>
            <a:ext uri="{FF2B5EF4-FFF2-40B4-BE49-F238E27FC236}">
              <a16:creationId xmlns:a16="http://schemas.microsoft.com/office/drawing/2014/main" id="{00000000-0008-0000-0000-000002000000}"/>
            </a:ext>
          </a:extLst>
        </xdr:cNvPr>
        <xdr:cNvSpPr/>
      </xdr:nvSpPr>
      <xdr:spPr>
        <a:xfrm>
          <a:off x="3822487" y="2937141"/>
          <a:ext cx="2800352" cy="720459"/>
        </a:xfrm>
        <a:prstGeom prst="wedgeRoundRectCallout">
          <a:avLst>
            <a:gd name="adj1" fmla="val -85004"/>
            <a:gd name="adj2" fmla="val -69991"/>
            <a:gd name="adj3" fmla="val 16667"/>
          </a:avLst>
        </a:prstGeom>
        <a:ln w="127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a:solidFill>
                <a:schemeClr val="tx1"/>
              </a:solidFill>
              <a:latin typeface="Meiryo UI" panose="020B0604030504040204" pitchFamily="50" charset="-128"/>
              <a:ea typeface="Meiryo UI" panose="020B0604030504040204" pitchFamily="50" charset="-128"/>
            </a:rPr>
            <a:t>原則、前年度と同じ事業名を記載してください（修正のご希望があればお申し出ください）。</a:t>
          </a:r>
          <a:endParaRPr kumimoji="1" lang="en-US" altLang="ja-JP" sz="1000" b="0" i="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19</xdr:col>
      <xdr:colOff>152400</xdr:colOff>
      <xdr:row>27</xdr:row>
      <xdr:rowOff>76200</xdr:rowOff>
    </xdr:from>
    <xdr:to>
      <xdr:col>33</xdr:col>
      <xdr:colOff>66675</xdr:colOff>
      <xdr:row>30</xdr:row>
      <xdr:rowOff>85725</xdr:rowOff>
    </xdr:to>
    <xdr:sp macro="" textlink="">
      <xdr:nvSpPr>
        <xdr:cNvPr id="3" name="吹き出し: 角を丸めた四角形 2">
          <a:extLst>
            <a:ext uri="{FF2B5EF4-FFF2-40B4-BE49-F238E27FC236}">
              <a16:creationId xmlns:a16="http://schemas.microsoft.com/office/drawing/2014/main" id="{00000000-0008-0000-0000-000003000000}"/>
            </a:ext>
          </a:extLst>
        </xdr:cNvPr>
        <xdr:cNvSpPr/>
      </xdr:nvSpPr>
      <xdr:spPr>
        <a:xfrm>
          <a:off x="3952875" y="6477000"/>
          <a:ext cx="2714625" cy="695325"/>
        </a:xfrm>
        <a:prstGeom prst="wedgeRoundRectCallout">
          <a:avLst>
            <a:gd name="adj1" fmla="val -52915"/>
            <a:gd name="adj2" fmla="val 66097"/>
            <a:gd name="adj3" fmla="val 16667"/>
          </a:avLst>
        </a:prstGeom>
        <a:ln w="12700">
          <a:solidFill>
            <a:schemeClr val="tx1"/>
          </a:solidFill>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b="0" i="0">
              <a:latin typeface="Meiryo UI" panose="020B0604030504040204" pitchFamily="50" charset="-128"/>
              <a:ea typeface="Meiryo UI" panose="020B0604030504040204" pitchFamily="50" charset="-128"/>
            </a:rPr>
            <a:t>文字切れがないか等、</a:t>
          </a:r>
          <a:r>
            <a:rPr kumimoji="1" lang="ja-JP" altLang="en-US" sz="1000" b="0" i="0" u="sng">
              <a:latin typeface="Meiryo UI" panose="020B0604030504040204" pitchFamily="50" charset="-128"/>
              <a:ea typeface="Meiryo UI" panose="020B0604030504040204" pitchFamily="50" charset="-128"/>
            </a:rPr>
            <a:t>必ず印刷をかけて確認</a:t>
          </a:r>
          <a:r>
            <a:rPr kumimoji="1" lang="ja-JP" altLang="en-US" sz="1000" b="0" i="0">
              <a:latin typeface="Meiryo UI" panose="020B0604030504040204" pitchFamily="50" charset="-128"/>
              <a:ea typeface="Meiryo UI" panose="020B0604030504040204" pitchFamily="50" charset="-128"/>
            </a:rPr>
            <a:t>の上ご提出ください。</a:t>
          </a:r>
          <a:endParaRPr kumimoji="1" lang="en-US" altLang="ja-JP" sz="1000" b="0" i="0">
            <a:latin typeface="Meiryo UI" panose="020B0604030504040204" pitchFamily="50" charset="-128"/>
            <a:ea typeface="Meiryo UI" panose="020B0604030504040204" pitchFamily="50" charset="-128"/>
          </a:endParaRPr>
        </a:p>
        <a:p>
          <a:pPr algn="l"/>
          <a:endParaRPr kumimoji="1" lang="en-US" altLang="ja-JP" sz="1000" b="0" i="0">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11887</xdr:colOff>
      <xdr:row>2</xdr:row>
      <xdr:rowOff>250825</xdr:rowOff>
    </xdr:from>
    <xdr:to>
      <xdr:col>3</xdr:col>
      <xdr:colOff>1446389</xdr:colOff>
      <xdr:row>5</xdr:row>
      <xdr:rowOff>80307</xdr:rowOff>
    </xdr:to>
    <xdr:sp macro="" textlink="">
      <xdr:nvSpPr>
        <xdr:cNvPr id="2" name="四角形: 角を丸くする 1">
          <a:extLst>
            <a:ext uri="{FF2B5EF4-FFF2-40B4-BE49-F238E27FC236}">
              <a16:creationId xmlns:a16="http://schemas.microsoft.com/office/drawing/2014/main" id="{00000000-0008-0000-0100-000002000000}"/>
            </a:ext>
          </a:extLst>
        </xdr:cNvPr>
        <xdr:cNvSpPr/>
      </xdr:nvSpPr>
      <xdr:spPr>
        <a:xfrm>
          <a:off x="11887" y="758825"/>
          <a:ext cx="2718613" cy="408038"/>
        </a:xfrm>
        <a:prstGeom prst="roundRect">
          <a:avLst/>
        </a:prstGeom>
        <a:solidFill>
          <a:schemeClr val="accent1">
            <a:lumMod val="20000"/>
            <a:lumOff val="8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baseline="0">
              <a:solidFill>
                <a:sysClr val="windowText" lastClr="000000"/>
              </a:solidFill>
            </a:rPr>
            <a:t>地域プロジェクトの全体像</a:t>
          </a:r>
          <a:endParaRPr kumimoji="1" lang="en-US" altLang="ja-JP" sz="1600" b="1" baseline="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134471</xdr:colOff>
      <xdr:row>2</xdr:row>
      <xdr:rowOff>224117</xdr:rowOff>
    </xdr:from>
    <xdr:to>
      <xdr:col>3</xdr:col>
      <xdr:colOff>594849</xdr:colOff>
      <xdr:row>5</xdr:row>
      <xdr:rowOff>56588</xdr:rowOff>
    </xdr:to>
    <xdr:sp macro="" textlink="">
      <xdr:nvSpPr>
        <xdr:cNvPr id="19" name="四角形: 角を丸くする 18">
          <a:extLst>
            <a:ext uri="{FF2B5EF4-FFF2-40B4-BE49-F238E27FC236}">
              <a16:creationId xmlns:a16="http://schemas.microsoft.com/office/drawing/2014/main" id="{B7174AE6-1737-47A9-B2B7-2222E6897D2A}"/>
            </a:ext>
          </a:extLst>
        </xdr:cNvPr>
        <xdr:cNvSpPr/>
      </xdr:nvSpPr>
      <xdr:spPr>
        <a:xfrm>
          <a:off x="134471" y="739588"/>
          <a:ext cx="2040407" cy="493618"/>
        </a:xfrm>
        <a:prstGeom prst="roundRect">
          <a:avLst/>
        </a:prstGeom>
        <a:solidFill>
          <a:schemeClr val="accent1">
            <a:lumMod val="20000"/>
            <a:lumOff val="8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baseline="0">
              <a:solidFill>
                <a:sysClr val="windowText" lastClr="000000"/>
              </a:solidFill>
            </a:rPr>
            <a:t>地域企画一覧</a:t>
          </a:r>
          <a:endParaRPr kumimoji="1" lang="en-US" altLang="ja-JP" sz="1600" b="1" baseline="0">
            <a:solidFill>
              <a:sysClr val="windowText" lastClr="000000"/>
            </a:solidFill>
          </a:endParaRPr>
        </a:p>
      </xdr:txBody>
    </xdr:sp>
    <xdr:clientData/>
  </xdr:twoCellAnchor>
  <xdr:twoCellAnchor editAs="oneCell">
    <xdr:from>
      <xdr:col>27</xdr:col>
      <xdr:colOff>78441</xdr:colOff>
      <xdr:row>11</xdr:row>
      <xdr:rowOff>112059</xdr:rowOff>
    </xdr:from>
    <xdr:to>
      <xdr:col>38</xdr:col>
      <xdr:colOff>105114</xdr:colOff>
      <xdr:row>15</xdr:row>
      <xdr:rowOff>705970</xdr:rowOff>
    </xdr:to>
    <xdr:pic>
      <xdr:nvPicPr>
        <xdr:cNvPr id="8" name="図 7">
          <a:extLst>
            <a:ext uri="{FF2B5EF4-FFF2-40B4-BE49-F238E27FC236}">
              <a16:creationId xmlns:a16="http://schemas.microsoft.com/office/drawing/2014/main" id="{E6F16A78-D9D2-48D7-A88F-5D1D799FEE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433676" y="1938618"/>
          <a:ext cx="7422556" cy="56589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22</xdr:col>
      <xdr:colOff>475130</xdr:colOff>
      <xdr:row>916</xdr:row>
      <xdr:rowOff>111947</xdr:rowOff>
    </xdr:from>
    <xdr:to>
      <xdr:col>24</xdr:col>
      <xdr:colOff>367553</xdr:colOff>
      <xdr:row>922</xdr:row>
      <xdr:rowOff>143435</xdr:rowOff>
    </xdr:to>
    <xdr:sp macro="" textlink="">
      <xdr:nvSpPr>
        <xdr:cNvPr id="3" name="角丸四角形吹き出し 1">
          <a:extLst>
            <a:ext uri="{FF2B5EF4-FFF2-40B4-BE49-F238E27FC236}">
              <a16:creationId xmlns:a16="http://schemas.microsoft.com/office/drawing/2014/main" id="{00000000-0008-0000-0500-000003000000}"/>
            </a:ext>
          </a:extLst>
        </xdr:cNvPr>
        <xdr:cNvSpPr/>
      </xdr:nvSpPr>
      <xdr:spPr>
        <a:xfrm>
          <a:off x="11869271" y="106451288"/>
          <a:ext cx="2563906" cy="1161041"/>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mn-lt"/>
              <a:ea typeface="+mn-ea"/>
              <a:cs typeface="+mn-cs"/>
            </a:rPr>
            <a:t>行</a:t>
          </a:r>
          <a:r>
            <a:rPr kumimoji="1" lang="ja-JP" altLang="ja-JP" sz="1600">
              <a:solidFill>
                <a:schemeClr val="dk1"/>
              </a:solidFill>
              <a:effectLst/>
              <a:latin typeface="+mn-lt"/>
              <a:ea typeface="+mn-ea"/>
              <a:cs typeface="+mn-cs"/>
            </a:rPr>
            <a:t>が不足する場合は、</a:t>
          </a:r>
          <a:r>
            <a:rPr kumimoji="1" lang="ja-JP" altLang="en-US" sz="1600">
              <a:solidFill>
                <a:schemeClr val="dk1"/>
              </a:solidFill>
              <a:effectLst/>
              <a:latin typeface="+mn-lt"/>
              <a:ea typeface="+mn-ea"/>
              <a:cs typeface="+mn-cs"/>
            </a:rPr>
            <a:t>事務局</a:t>
          </a:r>
          <a:r>
            <a:rPr kumimoji="1" lang="ja-JP" altLang="ja-JP" sz="1600">
              <a:solidFill>
                <a:schemeClr val="dk1"/>
              </a:solidFill>
              <a:effectLst/>
              <a:latin typeface="+mn-lt"/>
              <a:ea typeface="+mn-ea"/>
              <a:cs typeface="+mn-cs"/>
            </a:rPr>
            <a:t>までお問合せください（行の追加は不可）。</a:t>
          </a:r>
          <a:endParaRPr lang="ja-JP" altLang="ja-JP" sz="1600">
            <a:effectLst/>
          </a:endParaRPr>
        </a:p>
      </xdr:txBody>
    </xdr:sp>
    <xdr:clientData/>
  </xdr:twoCellAnchor>
  <xdr:twoCellAnchor>
    <xdr:from>
      <xdr:col>10</xdr:col>
      <xdr:colOff>208988</xdr:colOff>
      <xdr:row>0</xdr:row>
      <xdr:rowOff>96458</xdr:rowOff>
    </xdr:from>
    <xdr:to>
      <xdr:col>23</xdr:col>
      <xdr:colOff>996708</xdr:colOff>
      <xdr:row>8</xdr:row>
      <xdr:rowOff>104494</xdr:rowOff>
    </xdr:to>
    <xdr:sp macro="" textlink="">
      <xdr:nvSpPr>
        <xdr:cNvPr id="8" name="角丸四角形吹き出し 1">
          <a:extLst>
            <a:ext uri="{FF2B5EF4-FFF2-40B4-BE49-F238E27FC236}">
              <a16:creationId xmlns:a16="http://schemas.microsoft.com/office/drawing/2014/main" id="{00000000-0008-0000-0500-000008000000}"/>
            </a:ext>
          </a:extLst>
        </xdr:cNvPr>
        <xdr:cNvSpPr/>
      </xdr:nvSpPr>
      <xdr:spPr>
        <a:xfrm>
          <a:off x="8777469" y="96458"/>
          <a:ext cx="5915948" cy="2122023"/>
        </a:xfrm>
        <a:prstGeom prst="wedgeRoundRectCallout">
          <a:avLst>
            <a:gd name="adj1" fmla="val -49678"/>
            <a:gd name="adj2" fmla="val 30596"/>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実施エリア、</a:t>
          </a:r>
          <a:r>
            <a:rPr kumimoji="1" lang="ja-JP" altLang="ja-JP" sz="1100" b="1">
              <a:solidFill>
                <a:schemeClr val="dk1"/>
              </a:solidFill>
              <a:effectLst/>
              <a:latin typeface="+mn-lt"/>
              <a:ea typeface="+mn-ea"/>
              <a:cs typeface="+mn-cs"/>
            </a:rPr>
            <a:t>団体名、企画名は自動転記されます。</a:t>
          </a:r>
          <a:endParaRPr lang="ja-JP" altLang="ja-JP" sz="1800">
            <a:effectLst/>
          </a:endParaRPr>
        </a:p>
        <a:p>
          <a:r>
            <a:rPr kumimoji="1" lang="ja-JP" altLang="ja-JP" sz="1100" b="1">
              <a:solidFill>
                <a:schemeClr val="dk1"/>
              </a:solidFill>
              <a:effectLst/>
              <a:latin typeface="+mn-lt"/>
              <a:ea typeface="+mn-ea"/>
              <a:cs typeface="+mn-cs"/>
            </a:rPr>
            <a:t>・「一式」で計上するものは、</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内訳</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の欄に内容</a:t>
          </a:r>
          <a:r>
            <a:rPr kumimoji="1" lang="ja-JP" altLang="en-US" sz="1100" b="1">
              <a:solidFill>
                <a:schemeClr val="dk1"/>
              </a:solidFill>
              <a:effectLst/>
              <a:latin typeface="+mn-lt"/>
              <a:ea typeface="+mn-ea"/>
              <a:cs typeface="+mn-cs"/>
            </a:rPr>
            <a:t>・内訳を記載ください。</a:t>
          </a:r>
          <a:endParaRPr kumimoji="1" lang="en-US" altLang="ja-JP" sz="1100" b="1">
            <a:solidFill>
              <a:schemeClr val="dk1"/>
            </a:solidFill>
            <a:effectLst/>
            <a:latin typeface="+mn-lt"/>
            <a:ea typeface="+mn-ea"/>
            <a:cs typeface="+mn-cs"/>
          </a:endParaRPr>
        </a:p>
        <a:p>
          <a:r>
            <a:rPr kumimoji="1" lang="ja-JP" altLang="en-US" sz="1100" b="1">
              <a:solidFill>
                <a:schemeClr val="dk1"/>
              </a:solidFill>
              <a:effectLst/>
              <a:latin typeface="+mn-lt"/>
              <a:ea typeface="+mn-ea"/>
              <a:cs typeface="+mn-cs"/>
            </a:rPr>
            <a:t>・「完全委託企画」「買取公演」は「委託費」にで計上してください（募集案内参照）。</a:t>
          </a:r>
          <a:endParaRPr lang="ja-JP" altLang="ja-JP" sz="1800">
            <a:effectLst/>
          </a:endParaRPr>
        </a:p>
        <a:p>
          <a:r>
            <a:rPr kumimoji="1" lang="ja-JP" altLang="ja-JP" sz="1100" b="1">
              <a:solidFill>
                <a:schemeClr val="dk1"/>
              </a:solidFill>
              <a:effectLst/>
              <a:latin typeface="+mn-lt"/>
              <a:ea typeface="+mn-ea"/>
              <a:cs typeface="+mn-cs"/>
            </a:rPr>
            <a:t>・一般管理費は</a:t>
          </a:r>
          <a:r>
            <a:rPr kumimoji="1" lang="ja-JP" altLang="en-US" sz="1100" b="1">
              <a:solidFill>
                <a:schemeClr val="dk1"/>
              </a:solidFill>
              <a:effectLst/>
              <a:latin typeface="+mn-lt"/>
              <a:ea typeface="+mn-ea"/>
              <a:cs typeface="+mn-cs"/>
            </a:rPr>
            <a:t>区分</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委託費</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、費目「委託費」</a:t>
          </a:r>
          <a:r>
            <a:rPr kumimoji="1" lang="ja-JP" altLang="ja-JP" sz="1100" b="1">
              <a:solidFill>
                <a:schemeClr val="dk1"/>
              </a:solidFill>
              <a:effectLst/>
              <a:latin typeface="+mn-lt"/>
              <a:ea typeface="+mn-ea"/>
              <a:cs typeface="+mn-cs"/>
            </a:rPr>
            <a:t>を選んで、内訳に「一般管理費」と記入ください。</a:t>
          </a:r>
          <a:endParaRPr kumimoji="1" lang="en-US" altLang="ja-JP" sz="1100" b="1">
            <a:solidFill>
              <a:schemeClr val="dk1"/>
            </a:solidFill>
            <a:effectLst/>
            <a:latin typeface="+mn-lt"/>
            <a:ea typeface="+mn-ea"/>
            <a:cs typeface="+mn-cs"/>
          </a:endParaRPr>
        </a:p>
        <a:p>
          <a:r>
            <a:rPr kumimoji="1" lang="ja-JP" altLang="en-US" sz="1100" b="1">
              <a:solidFill>
                <a:schemeClr val="dk1"/>
              </a:solidFill>
              <a:effectLst/>
              <a:latin typeface="+mn-lt"/>
              <a:ea typeface="+mn-ea"/>
              <a:cs typeface="+mn-cs"/>
            </a:rPr>
            <a:t>・同一団体への支払額の割合（最大値）を確認するため、クリーム色のセルに入力してください。　（合計支払額と割合は自動計算されます）</a:t>
          </a:r>
          <a:endParaRPr lang="ja-JP" altLang="ja-JP" sz="1800">
            <a:effectLst/>
          </a:endParaRPr>
        </a:p>
        <a:p>
          <a:r>
            <a:rPr kumimoji="1" lang="ja-JP" altLang="ja-JP" sz="1100" b="1">
              <a:solidFill>
                <a:schemeClr val="dk1"/>
              </a:solidFill>
              <a:effectLst/>
              <a:latin typeface="+mn-lt"/>
              <a:ea typeface="+mn-ea"/>
              <a:cs typeface="+mn-cs"/>
            </a:rPr>
            <a:t>・「収入の部」にはチケット収入・他の助成金など全て記入ください。</a:t>
          </a:r>
          <a:endParaRPr lang="ja-JP" altLang="ja-JP" sz="1800">
            <a:effectLst/>
          </a:endParaRPr>
        </a:p>
        <a:p>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芸文振助成額</a:t>
          </a:r>
          <a:r>
            <a:rPr kumimoji="1" lang="ja-JP" altLang="ja-JP" sz="1100" b="1">
              <a:solidFill>
                <a:schemeClr val="dk1"/>
              </a:solidFill>
              <a:effectLst/>
              <a:latin typeface="+mn-lt"/>
              <a:ea typeface="+mn-ea"/>
              <a:cs typeface="+mn-cs"/>
            </a:rPr>
            <a:t>」は、収入欄に</a:t>
          </a:r>
          <a:r>
            <a:rPr kumimoji="1" lang="ja-JP" altLang="en-US" sz="1100" b="1">
              <a:solidFill>
                <a:schemeClr val="dk1"/>
              </a:solidFill>
              <a:effectLst/>
              <a:latin typeface="+mn-lt"/>
              <a:ea typeface="+mn-ea"/>
              <a:cs typeface="+mn-cs"/>
            </a:rPr>
            <a:t>　</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企画毎</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に分けて記入ください。</a:t>
          </a:r>
          <a:endParaRPr lang="ja-JP" altLang="ja-JP" sz="1800">
            <a:effectLst/>
          </a:endParaRPr>
        </a:p>
        <a:p>
          <a:r>
            <a:rPr kumimoji="1" lang="ja-JP" altLang="ja-JP" sz="1100" b="1">
              <a:solidFill>
                <a:schemeClr val="dk1"/>
              </a:solidFill>
              <a:effectLst/>
              <a:latin typeface="+mn-lt"/>
              <a:ea typeface="+mn-ea"/>
              <a:cs typeface="+mn-cs"/>
            </a:rPr>
            <a:t>・「芸文振助成額」も入力した上で、収支を一致させてください。収支の合計は、</a:t>
          </a:r>
          <a:r>
            <a:rPr kumimoji="1" lang="ja-JP" altLang="en-US" sz="1100" b="1">
              <a:solidFill>
                <a:schemeClr val="dk1"/>
              </a:solidFill>
              <a:effectLst/>
              <a:latin typeface="+mn-lt"/>
              <a:ea typeface="+mn-ea"/>
              <a:cs typeface="+mn-cs"/>
            </a:rPr>
            <a:t>収入欄の下の</a:t>
          </a:r>
          <a:r>
            <a:rPr kumimoji="1" lang="ja-JP" altLang="ja-JP" sz="1100" b="1">
              <a:solidFill>
                <a:schemeClr val="dk1"/>
              </a:solidFill>
              <a:effectLst/>
              <a:latin typeface="+mn-lt"/>
              <a:ea typeface="+mn-ea"/>
              <a:cs typeface="+mn-cs"/>
            </a:rPr>
            <a:t>「内訳書　集計表」で確認できます。</a:t>
          </a:r>
          <a:endParaRPr lang="ja-JP" altLang="ja-JP" sz="180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579664</xdr:colOff>
      <xdr:row>0</xdr:row>
      <xdr:rowOff>65316</xdr:rowOff>
    </xdr:from>
    <xdr:to>
      <xdr:col>11</xdr:col>
      <xdr:colOff>32657</xdr:colOff>
      <xdr:row>2</xdr:row>
      <xdr:rowOff>174171</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015093" y="65316"/>
          <a:ext cx="6398078" cy="489855"/>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500" b="1">
              <a:solidFill>
                <a:schemeClr val="bg1"/>
              </a:solidFill>
              <a:latin typeface="Meiryo UI" panose="020B0604030504040204" pitchFamily="50" charset="-128"/>
              <a:ea typeface="Meiryo UI" panose="020B0604030504040204" pitchFamily="50" charset="-128"/>
            </a:rPr>
            <a:t>原則記入不要</a:t>
          </a:r>
          <a:r>
            <a:rPr kumimoji="1" lang="en-US" altLang="ja-JP" sz="1500" b="1">
              <a:solidFill>
                <a:schemeClr val="bg1"/>
              </a:solidFill>
              <a:latin typeface="Meiryo UI" panose="020B0604030504040204" pitchFamily="50" charset="-128"/>
              <a:ea typeface="Meiryo UI" panose="020B0604030504040204" pitchFamily="50" charset="-128"/>
            </a:rPr>
            <a:t>(</a:t>
          </a:r>
          <a:r>
            <a:rPr kumimoji="1" lang="ja-JP" altLang="en-US" sz="1500" b="1">
              <a:solidFill>
                <a:schemeClr val="bg1"/>
              </a:solidFill>
              <a:latin typeface="Meiryo UI" panose="020B0604030504040204" pitchFamily="50" charset="-128"/>
              <a:ea typeface="Meiryo UI" panose="020B0604030504040204" pitchFamily="50" charset="-128"/>
            </a:rPr>
            <a:t>自動反映</a:t>
          </a:r>
          <a:r>
            <a:rPr kumimoji="1" lang="en-US" altLang="ja-JP" sz="1500" b="1">
              <a:solidFill>
                <a:schemeClr val="bg1"/>
              </a:solidFill>
              <a:latin typeface="Meiryo UI" panose="020B0604030504040204" pitchFamily="50" charset="-128"/>
              <a:ea typeface="Meiryo UI" panose="020B0604030504040204" pitchFamily="50" charset="-128"/>
            </a:rPr>
            <a:t>)</a:t>
          </a:r>
          <a:r>
            <a:rPr kumimoji="1" lang="ja-JP" altLang="en-US" sz="1500" b="1">
              <a:solidFill>
                <a:schemeClr val="bg1"/>
              </a:solidFill>
              <a:latin typeface="Meiryo UI" panose="020B0604030504040204" pitchFamily="50" charset="-128"/>
              <a:ea typeface="Meiryo UI" panose="020B0604030504040204" pitchFamily="50" charset="-128"/>
            </a:rPr>
            <a:t>　</a:t>
          </a:r>
          <a:r>
            <a:rPr kumimoji="1" lang="en-US" altLang="ja-JP" sz="1500" b="1">
              <a:solidFill>
                <a:schemeClr val="bg1"/>
              </a:solidFill>
              <a:latin typeface="Meiryo UI" panose="020B0604030504040204" pitchFamily="50" charset="-128"/>
              <a:ea typeface="Meiryo UI" panose="020B0604030504040204" pitchFamily="50" charset="-128"/>
            </a:rPr>
            <a:t>※</a:t>
          </a:r>
          <a:r>
            <a:rPr kumimoji="1" lang="ja-JP" altLang="en-US" sz="1500" b="1">
              <a:solidFill>
                <a:schemeClr val="bg1"/>
              </a:solidFill>
              <a:latin typeface="Meiryo UI" panose="020B0604030504040204" pitchFamily="50" charset="-128"/>
              <a:ea typeface="Meiryo UI" panose="020B0604030504040204" pitchFamily="50" charset="-128"/>
            </a:rPr>
            <a:t>仕入控除税額のみ該当がある場合は要記入</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vipoorjp-my.sharepoint.com/personal/hirotaka_nishida_vipo_or_jp/Documents/Microsoft%20Teams%20&#12481;&#12515;&#12483;&#12488;%20&#12501;&#12449;&#12452;&#12523;/&#35199;&#30000;&#20462;&#27491;&#20013;3&#65288;TS&#26410;LOCK&#65289;R4&#35036;&#27491;&#29992;&#30003;&#35531;&#26360;&#39006;&#12304;&#22823;&#35215;&#27169;&#20844;&#28436;&#22411;&#12305;_v4_&#36027;&#29992;80_&#22320;&#22495;47_&#20225;&#30011;&#25968;20&#65288;&#33464;&#25991;&#25391;&#21161;&#25104;&#38989;&#23550;&#2454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画書①"/>
      <sheetName val="共通事項①"/>
      <sheetName val="共通事項②"/>
      <sheetName val="【大規模】地域番号_入力用"/>
      <sheetName val="【事業者単体】収支予算書※こちらにご入力ください"/>
      <sheetName val="【記入不要】収支予算書"/>
      <sheetName val="【原則記入不要】内訳書1-1"/>
      <sheetName val="補足"/>
      <sheetName val="処理シート"/>
      <sheetName val="内訳書2-1"/>
      <sheetName val="内訳書2-2"/>
      <sheetName val="内訳書2-3"/>
      <sheetName val="内訳書2-4"/>
      <sheetName val="内訳書2-5"/>
      <sheetName val="内訳書2-6"/>
      <sheetName val="内訳書2-7"/>
      <sheetName val="内訳書2-8"/>
      <sheetName val="内訳書2-9"/>
      <sheetName val="内訳書2-10"/>
      <sheetName val="内訳書2-11"/>
      <sheetName val="内訳書2-12"/>
      <sheetName val="内訳書2-13"/>
      <sheetName val="内訳書2-14"/>
      <sheetName val="内訳書2-15"/>
      <sheetName val="内訳書2-16"/>
      <sheetName val="内訳書2-17"/>
      <sheetName val="内訳書2-18"/>
      <sheetName val="内訳書2-19"/>
      <sheetName val="内訳書2-20"/>
      <sheetName val="内訳書2-21"/>
      <sheetName val="内訳書2-22"/>
      <sheetName val="内訳書2-23"/>
      <sheetName val="内訳書2-24"/>
      <sheetName val="内訳書2-25"/>
      <sheetName val="内訳書2-26"/>
      <sheetName val="内訳書2-27"/>
      <sheetName val="内訳書2-28"/>
      <sheetName val="内訳書2-29"/>
      <sheetName val="内訳書2-30"/>
      <sheetName val="内訳書2-31"/>
      <sheetName val="内訳書2-32"/>
      <sheetName val="内訳書2-33"/>
      <sheetName val="内訳書2-34"/>
      <sheetName val="内訳書2-35"/>
      <sheetName val="内訳書2-36"/>
      <sheetName val="内訳書2-37"/>
      <sheetName val="内訳書2-38"/>
      <sheetName val="内訳書2-39"/>
      <sheetName val="内訳書2-40"/>
      <sheetName val="内訳書2-41"/>
      <sheetName val="内訳書2-42"/>
      <sheetName val="内訳書2-43"/>
      <sheetName val="内訳書2-44"/>
      <sheetName val="内訳書2-45"/>
      <sheetName val="内訳書2-46"/>
      <sheetName val="内訳書2-47"/>
      <sheetName val="内訳書2-48"/>
      <sheetName val="old内訳書2-21"/>
      <sheetName val="マスタ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G2" t="str">
            <v>出演・音楽・文芸費</v>
          </cell>
          <cell r="H2" t="str">
            <v>舞台・会場・設営費</v>
          </cell>
          <cell r="I2" t="str">
            <v>賃金・旅費・報償費</v>
          </cell>
          <cell r="J2" t="str">
            <v>雑役務費・消耗品費等</v>
          </cell>
          <cell r="K2" t="str">
            <v>動画制作・配信費等</v>
          </cell>
          <cell r="L2" t="str">
            <v>委託費</v>
          </cell>
          <cell r="M2" t="str">
            <v>補助対象外経費</v>
          </cell>
        </row>
        <row r="3">
          <cell r="N3" t="str">
            <v>申請者自己負担金</v>
          </cell>
        </row>
        <row r="4">
          <cell r="N4" t="str">
            <v>共催者等負担金</v>
          </cell>
        </row>
        <row r="5">
          <cell r="N5" t="str">
            <v>寄附金・協賛金</v>
          </cell>
        </row>
        <row r="6">
          <cell r="N6" t="str">
            <v>補助金・助成金</v>
          </cell>
        </row>
        <row r="7">
          <cell r="N7" t="str">
            <v>チケット収入</v>
          </cell>
        </row>
        <row r="8">
          <cell r="N8" t="str">
            <v>その他</v>
          </cell>
        </row>
        <row r="9">
          <cell r="N9" t="str">
            <v>芸文振助成額</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noFill/>
        <a:ln w="19050">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39997558519241921"/>
    <pageSetUpPr fitToPage="1"/>
  </sheetPr>
  <dimension ref="A1:AH40"/>
  <sheetViews>
    <sheetView workbookViewId="0"/>
  </sheetViews>
  <sheetFormatPr defaultRowHeight="13.5"/>
  <cols>
    <col min="1" max="57" width="2.625" style="65" customWidth="1"/>
    <col min="58" max="255" width="9" style="65"/>
    <col min="256" max="256" width="2.5" style="65" customWidth="1"/>
    <col min="257" max="257" width="0.75" style="65" customWidth="1"/>
    <col min="258" max="313" width="2.625" style="65" customWidth="1"/>
    <col min="314" max="511" width="9" style="65"/>
    <col min="512" max="512" width="2.5" style="65" customWidth="1"/>
    <col min="513" max="513" width="0.75" style="65" customWidth="1"/>
    <col min="514" max="569" width="2.625" style="65" customWidth="1"/>
    <col min="570" max="767" width="9" style="65"/>
    <col min="768" max="768" width="2.5" style="65" customWidth="1"/>
    <col min="769" max="769" width="0.75" style="65" customWidth="1"/>
    <col min="770" max="825" width="2.625" style="65" customWidth="1"/>
    <col min="826" max="1023" width="9" style="65"/>
    <col min="1024" max="1024" width="2.5" style="65" customWidth="1"/>
    <col min="1025" max="1025" width="0.75" style="65" customWidth="1"/>
    <col min="1026" max="1081" width="2.625" style="65" customWidth="1"/>
    <col min="1082" max="1279" width="9" style="65"/>
    <col min="1280" max="1280" width="2.5" style="65" customWidth="1"/>
    <col min="1281" max="1281" width="0.75" style="65" customWidth="1"/>
    <col min="1282" max="1337" width="2.625" style="65" customWidth="1"/>
    <col min="1338" max="1535" width="9" style="65"/>
    <col min="1536" max="1536" width="2.5" style="65" customWidth="1"/>
    <col min="1537" max="1537" width="0.75" style="65" customWidth="1"/>
    <col min="1538" max="1593" width="2.625" style="65" customWidth="1"/>
    <col min="1594" max="1791" width="9" style="65"/>
    <col min="1792" max="1792" width="2.5" style="65" customWidth="1"/>
    <col min="1793" max="1793" width="0.75" style="65" customWidth="1"/>
    <col min="1794" max="1849" width="2.625" style="65" customWidth="1"/>
    <col min="1850" max="2047" width="9" style="65"/>
    <col min="2048" max="2048" width="2.5" style="65" customWidth="1"/>
    <col min="2049" max="2049" width="0.75" style="65" customWidth="1"/>
    <col min="2050" max="2105" width="2.625" style="65" customWidth="1"/>
    <col min="2106" max="2303" width="9" style="65"/>
    <col min="2304" max="2304" width="2.5" style="65" customWidth="1"/>
    <col min="2305" max="2305" width="0.75" style="65" customWidth="1"/>
    <col min="2306" max="2361" width="2.625" style="65" customWidth="1"/>
    <col min="2362" max="2559" width="9" style="65"/>
    <col min="2560" max="2560" width="2.5" style="65" customWidth="1"/>
    <col min="2561" max="2561" width="0.75" style="65" customWidth="1"/>
    <col min="2562" max="2617" width="2.625" style="65" customWidth="1"/>
    <col min="2618" max="2815" width="9" style="65"/>
    <col min="2816" max="2816" width="2.5" style="65" customWidth="1"/>
    <col min="2817" max="2817" width="0.75" style="65" customWidth="1"/>
    <col min="2818" max="2873" width="2.625" style="65" customWidth="1"/>
    <col min="2874" max="3071" width="9" style="65"/>
    <col min="3072" max="3072" width="2.5" style="65" customWidth="1"/>
    <col min="3073" max="3073" width="0.75" style="65" customWidth="1"/>
    <col min="3074" max="3129" width="2.625" style="65" customWidth="1"/>
    <col min="3130" max="3327" width="9" style="65"/>
    <col min="3328" max="3328" width="2.5" style="65" customWidth="1"/>
    <col min="3329" max="3329" width="0.75" style="65" customWidth="1"/>
    <col min="3330" max="3385" width="2.625" style="65" customWidth="1"/>
    <col min="3386" max="3583" width="9" style="65"/>
    <col min="3584" max="3584" width="2.5" style="65" customWidth="1"/>
    <col min="3585" max="3585" width="0.75" style="65" customWidth="1"/>
    <col min="3586" max="3641" width="2.625" style="65" customWidth="1"/>
    <col min="3642" max="3839" width="9" style="65"/>
    <col min="3840" max="3840" width="2.5" style="65" customWidth="1"/>
    <col min="3841" max="3841" width="0.75" style="65" customWidth="1"/>
    <col min="3842" max="3897" width="2.625" style="65" customWidth="1"/>
    <col min="3898" max="4095" width="9" style="65"/>
    <col min="4096" max="4096" width="2.5" style="65" customWidth="1"/>
    <col min="4097" max="4097" width="0.75" style="65" customWidth="1"/>
    <col min="4098" max="4153" width="2.625" style="65" customWidth="1"/>
    <col min="4154" max="4351" width="9" style="65"/>
    <col min="4352" max="4352" width="2.5" style="65" customWidth="1"/>
    <col min="4353" max="4353" width="0.75" style="65" customWidth="1"/>
    <col min="4354" max="4409" width="2.625" style="65" customWidth="1"/>
    <col min="4410" max="4607" width="9" style="65"/>
    <col min="4608" max="4608" width="2.5" style="65" customWidth="1"/>
    <col min="4609" max="4609" width="0.75" style="65" customWidth="1"/>
    <col min="4610" max="4665" width="2.625" style="65" customWidth="1"/>
    <col min="4666" max="4863" width="9" style="65"/>
    <col min="4864" max="4864" width="2.5" style="65" customWidth="1"/>
    <col min="4865" max="4865" width="0.75" style="65" customWidth="1"/>
    <col min="4866" max="4921" width="2.625" style="65" customWidth="1"/>
    <col min="4922" max="5119" width="9" style="65"/>
    <col min="5120" max="5120" width="2.5" style="65" customWidth="1"/>
    <col min="5121" max="5121" width="0.75" style="65" customWidth="1"/>
    <col min="5122" max="5177" width="2.625" style="65" customWidth="1"/>
    <col min="5178" max="5375" width="9" style="65"/>
    <col min="5376" max="5376" width="2.5" style="65" customWidth="1"/>
    <col min="5377" max="5377" width="0.75" style="65" customWidth="1"/>
    <col min="5378" max="5433" width="2.625" style="65" customWidth="1"/>
    <col min="5434" max="5631" width="9" style="65"/>
    <col min="5632" max="5632" width="2.5" style="65" customWidth="1"/>
    <col min="5633" max="5633" width="0.75" style="65" customWidth="1"/>
    <col min="5634" max="5689" width="2.625" style="65" customWidth="1"/>
    <col min="5690" max="5887" width="9" style="65"/>
    <col min="5888" max="5888" width="2.5" style="65" customWidth="1"/>
    <col min="5889" max="5889" width="0.75" style="65" customWidth="1"/>
    <col min="5890" max="5945" width="2.625" style="65" customWidth="1"/>
    <col min="5946" max="6143" width="9" style="65"/>
    <col min="6144" max="6144" width="2.5" style="65" customWidth="1"/>
    <col min="6145" max="6145" width="0.75" style="65" customWidth="1"/>
    <col min="6146" max="6201" width="2.625" style="65" customWidth="1"/>
    <col min="6202" max="6399" width="9" style="65"/>
    <col min="6400" max="6400" width="2.5" style="65" customWidth="1"/>
    <col min="6401" max="6401" width="0.75" style="65" customWidth="1"/>
    <col min="6402" max="6457" width="2.625" style="65" customWidth="1"/>
    <col min="6458" max="6655" width="9" style="65"/>
    <col min="6656" max="6656" width="2.5" style="65" customWidth="1"/>
    <col min="6657" max="6657" width="0.75" style="65" customWidth="1"/>
    <col min="6658" max="6713" width="2.625" style="65" customWidth="1"/>
    <col min="6714" max="6911" width="9" style="65"/>
    <col min="6912" max="6912" width="2.5" style="65" customWidth="1"/>
    <col min="6913" max="6913" width="0.75" style="65" customWidth="1"/>
    <col min="6914" max="6969" width="2.625" style="65" customWidth="1"/>
    <col min="6970" max="7167" width="9" style="65"/>
    <col min="7168" max="7168" width="2.5" style="65" customWidth="1"/>
    <col min="7169" max="7169" width="0.75" style="65" customWidth="1"/>
    <col min="7170" max="7225" width="2.625" style="65" customWidth="1"/>
    <col min="7226" max="7423" width="9" style="65"/>
    <col min="7424" max="7424" width="2.5" style="65" customWidth="1"/>
    <col min="7425" max="7425" width="0.75" style="65" customWidth="1"/>
    <col min="7426" max="7481" width="2.625" style="65" customWidth="1"/>
    <col min="7482" max="7679" width="9" style="65"/>
    <col min="7680" max="7680" width="2.5" style="65" customWidth="1"/>
    <col min="7681" max="7681" width="0.75" style="65" customWidth="1"/>
    <col min="7682" max="7737" width="2.625" style="65" customWidth="1"/>
    <col min="7738" max="7935" width="9" style="65"/>
    <col min="7936" max="7936" width="2.5" style="65" customWidth="1"/>
    <col min="7937" max="7937" width="0.75" style="65" customWidth="1"/>
    <col min="7938" max="7993" width="2.625" style="65" customWidth="1"/>
    <col min="7994" max="8191" width="9" style="65"/>
    <col min="8192" max="8192" width="2.5" style="65" customWidth="1"/>
    <col min="8193" max="8193" width="0.75" style="65" customWidth="1"/>
    <col min="8194" max="8249" width="2.625" style="65" customWidth="1"/>
    <col min="8250" max="8447" width="9" style="65"/>
    <col min="8448" max="8448" width="2.5" style="65" customWidth="1"/>
    <col min="8449" max="8449" width="0.75" style="65" customWidth="1"/>
    <col min="8450" max="8505" width="2.625" style="65" customWidth="1"/>
    <col min="8506" max="8703" width="9" style="65"/>
    <col min="8704" max="8704" width="2.5" style="65" customWidth="1"/>
    <col min="8705" max="8705" width="0.75" style="65" customWidth="1"/>
    <col min="8706" max="8761" width="2.625" style="65" customWidth="1"/>
    <col min="8762" max="8959" width="9" style="65"/>
    <col min="8960" max="8960" width="2.5" style="65" customWidth="1"/>
    <col min="8961" max="8961" width="0.75" style="65" customWidth="1"/>
    <col min="8962" max="9017" width="2.625" style="65" customWidth="1"/>
    <col min="9018" max="9215" width="9" style="65"/>
    <col min="9216" max="9216" width="2.5" style="65" customWidth="1"/>
    <col min="9217" max="9217" width="0.75" style="65" customWidth="1"/>
    <col min="9218" max="9273" width="2.625" style="65" customWidth="1"/>
    <col min="9274" max="9471" width="9" style="65"/>
    <col min="9472" max="9472" width="2.5" style="65" customWidth="1"/>
    <col min="9473" max="9473" width="0.75" style="65" customWidth="1"/>
    <col min="9474" max="9529" width="2.625" style="65" customWidth="1"/>
    <col min="9530" max="9727" width="9" style="65"/>
    <col min="9728" max="9728" width="2.5" style="65" customWidth="1"/>
    <col min="9729" max="9729" width="0.75" style="65" customWidth="1"/>
    <col min="9730" max="9785" width="2.625" style="65" customWidth="1"/>
    <col min="9786" max="9983" width="9" style="65"/>
    <col min="9984" max="9984" width="2.5" style="65" customWidth="1"/>
    <col min="9985" max="9985" width="0.75" style="65" customWidth="1"/>
    <col min="9986" max="10041" width="2.625" style="65" customWidth="1"/>
    <col min="10042" max="10239" width="9" style="65"/>
    <col min="10240" max="10240" width="2.5" style="65" customWidth="1"/>
    <col min="10241" max="10241" width="0.75" style="65" customWidth="1"/>
    <col min="10242" max="10297" width="2.625" style="65" customWidth="1"/>
    <col min="10298" max="10495" width="9" style="65"/>
    <col min="10496" max="10496" width="2.5" style="65" customWidth="1"/>
    <col min="10497" max="10497" width="0.75" style="65" customWidth="1"/>
    <col min="10498" max="10553" width="2.625" style="65" customWidth="1"/>
    <col min="10554" max="10751" width="9" style="65"/>
    <col min="10752" max="10752" width="2.5" style="65" customWidth="1"/>
    <col min="10753" max="10753" width="0.75" style="65" customWidth="1"/>
    <col min="10754" max="10809" width="2.625" style="65" customWidth="1"/>
    <col min="10810" max="11007" width="9" style="65"/>
    <col min="11008" max="11008" width="2.5" style="65" customWidth="1"/>
    <col min="11009" max="11009" width="0.75" style="65" customWidth="1"/>
    <col min="11010" max="11065" width="2.625" style="65" customWidth="1"/>
    <col min="11066" max="11263" width="9" style="65"/>
    <col min="11264" max="11264" width="2.5" style="65" customWidth="1"/>
    <col min="11265" max="11265" width="0.75" style="65" customWidth="1"/>
    <col min="11266" max="11321" width="2.625" style="65" customWidth="1"/>
    <col min="11322" max="11519" width="9" style="65"/>
    <col min="11520" max="11520" width="2.5" style="65" customWidth="1"/>
    <col min="11521" max="11521" width="0.75" style="65" customWidth="1"/>
    <col min="11522" max="11577" width="2.625" style="65" customWidth="1"/>
    <col min="11578" max="11775" width="9" style="65"/>
    <col min="11776" max="11776" width="2.5" style="65" customWidth="1"/>
    <col min="11777" max="11777" width="0.75" style="65" customWidth="1"/>
    <col min="11778" max="11833" width="2.625" style="65" customWidth="1"/>
    <col min="11834" max="12031" width="9" style="65"/>
    <col min="12032" max="12032" width="2.5" style="65" customWidth="1"/>
    <col min="12033" max="12033" width="0.75" style="65" customWidth="1"/>
    <col min="12034" max="12089" width="2.625" style="65" customWidth="1"/>
    <col min="12090" max="12287" width="9" style="65"/>
    <col min="12288" max="12288" width="2.5" style="65" customWidth="1"/>
    <col min="12289" max="12289" width="0.75" style="65" customWidth="1"/>
    <col min="12290" max="12345" width="2.625" style="65" customWidth="1"/>
    <col min="12346" max="12543" width="9" style="65"/>
    <col min="12544" max="12544" width="2.5" style="65" customWidth="1"/>
    <col min="12545" max="12545" width="0.75" style="65" customWidth="1"/>
    <col min="12546" max="12601" width="2.625" style="65" customWidth="1"/>
    <col min="12602" max="12799" width="9" style="65"/>
    <col min="12800" max="12800" width="2.5" style="65" customWidth="1"/>
    <col min="12801" max="12801" width="0.75" style="65" customWidth="1"/>
    <col min="12802" max="12857" width="2.625" style="65" customWidth="1"/>
    <col min="12858" max="13055" width="9" style="65"/>
    <col min="13056" max="13056" width="2.5" style="65" customWidth="1"/>
    <col min="13057" max="13057" width="0.75" style="65" customWidth="1"/>
    <col min="13058" max="13113" width="2.625" style="65" customWidth="1"/>
    <col min="13114" max="13311" width="9" style="65"/>
    <col min="13312" max="13312" width="2.5" style="65" customWidth="1"/>
    <col min="13313" max="13313" width="0.75" style="65" customWidth="1"/>
    <col min="13314" max="13369" width="2.625" style="65" customWidth="1"/>
    <col min="13370" max="13567" width="9" style="65"/>
    <col min="13568" max="13568" width="2.5" style="65" customWidth="1"/>
    <col min="13569" max="13569" width="0.75" style="65" customWidth="1"/>
    <col min="13570" max="13625" width="2.625" style="65" customWidth="1"/>
    <col min="13626" max="13823" width="9" style="65"/>
    <col min="13824" max="13824" width="2.5" style="65" customWidth="1"/>
    <col min="13825" max="13825" width="0.75" style="65" customWidth="1"/>
    <col min="13826" max="13881" width="2.625" style="65" customWidth="1"/>
    <col min="13882" max="14079" width="9" style="65"/>
    <col min="14080" max="14080" width="2.5" style="65" customWidth="1"/>
    <col min="14081" max="14081" width="0.75" style="65" customWidth="1"/>
    <col min="14082" max="14137" width="2.625" style="65" customWidth="1"/>
    <col min="14138" max="14335" width="9" style="65"/>
    <col min="14336" max="14336" width="2.5" style="65" customWidth="1"/>
    <col min="14337" max="14337" width="0.75" style="65" customWidth="1"/>
    <col min="14338" max="14393" width="2.625" style="65" customWidth="1"/>
    <col min="14394" max="14591" width="9" style="65"/>
    <col min="14592" max="14592" width="2.5" style="65" customWidth="1"/>
    <col min="14593" max="14593" width="0.75" style="65" customWidth="1"/>
    <col min="14594" max="14649" width="2.625" style="65" customWidth="1"/>
    <col min="14650" max="14847" width="9" style="65"/>
    <col min="14848" max="14848" width="2.5" style="65" customWidth="1"/>
    <col min="14849" max="14849" width="0.75" style="65" customWidth="1"/>
    <col min="14850" max="14905" width="2.625" style="65" customWidth="1"/>
    <col min="14906" max="15103" width="9" style="65"/>
    <col min="15104" max="15104" width="2.5" style="65" customWidth="1"/>
    <col min="15105" max="15105" width="0.75" style="65" customWidth="1"/>
    <col min="15106" max="15161" width="2.625" style="65" customWidth="1"/>
    <col min="15162" max="15359" width="9" style="65"/>
    <col min="15360" max="15360" width="2.5" style="65" customWidth="1"/>
    <col min="15361" max="15361" width="0.75" style="65" customWidth="1"/>
    <col min="15362" max="15417" width="2.625" style="65" customWidth="1"/>
    <col min="15418" max="15615" width="9" style="65"/>
    <col min="15616" max="15616" width="2.5" style="65" customWidth="1"/>
    <col min="15617" max="15617" width="0.75" style="65" customWidth="1"/>
    <col min="15618" max="15673" width="2.625" style="65" customWidth="1"/>
    <col min="15674" max="15871" width="9" style="65"/>
    <col min="15872" max="15872" width="2.5" style="65" customWidth="1"/>
    <col min="15873" max="15873" width="0.75" style="65" customWidth="1"/>
    <col min="15874" max="15929" width="2.625" style="65" customWidth="1"/>
    <col min="15930" max="16127" width="9" style="65"/>
    <col min="16128" max="16128" width="2.5" style="65" customWidth="1"/>
    <col min="16129" max="16129" width="0.75" style="65" customWidth="1"/>
    <col min="16130" max="16185" width="2.625" style="65" customWidth="1"/>
    <col min="16186" max="16384" width="9" style="65"/>
  </cols>
  <sheetData>
    <row r="1" spans="1:34" s="63" customFormat="1" ht="18.75" customHeight="1"/>
    <row r="2" spans="1:34" s="63" customFormat="1" ht="18.75" customHeight="1">
      <c r="A2" s="345" t="s">
        <v>98</v>
      </c>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row>
    <row r="3" spans="1:34" s="63" customFormat="1" ht="18.75" customHeight="1"/>
    <row r="4" spans="1:34" s="63" customFormat="1" ht="18.75" customHeight="1">
      <c r="M4" s="351" t="s">
        <v>76</v>
      </c>
      <c r="N4" s="351"/>
      <c r="O4" s="351"/>
      <c r="P4" s="351"/>
      <c r="Q4" s="351"/>
      <c r="R4" s="351"/>
      <c r="S4" s="347" t="s">
        <v>97</v>
      </c>
      <c r="T4" s="347"/>
      <c r="U4" s="347"/>
      <c r="V4" s="347"/>
      <c r="W4" s="347"/>
      <c r="X4" s="347"/>
      <c r="Y4" s="347"/>
      <c r="Z4" s="347"/>
      <c r="AA4" s="347"/>
      <c r="AB4" s="347"/>
      <c r="AC4" s="347"/>
      <c r="AD4" s="347"/>
      <c r="AE4" s="347"/>
      <c r="AF4" s="347"/>
      <c r="AG4" s="347"/>
      <c r="AH4" s="347"/>
    </row>
    <row r="5" spans="1:34" s="63" customFormat="1" ht="18.75" hidden="1" customHeight="1">
      <c r="M5" s="351" t="s">
        <v>84</v>
      </c>
      <c r="N5" s="351"/>
      <c r="O5" s="351"/>
      <c r="P5" s="351"/>
      <c r="Q5" s="351"/>
      <c r="R5" s="351"/>
      <c r="S5" s="350"/>
      <c r="T5" s="350"/>
      <c r="U5" s="350"/>
      <c r="V5" s="350"/>
      <c r="W5" s="350"/>
      <c r="X5" s="350"/>
      <c r="Y5" s="350"/>
      <c r="Z5" s="350"/>
      <c r="AA5" s="350"/>
      <c r="AB5" s="350"/>
      <c r="AC5" s="350"/>
      <c r="AD5" s="350"/>
      <c r="AE5" s="350"/>
      <c r="AF5" s="350"/>
      <c r="AG5" s="350"/>
      <c r="AH5" s="350"/>
    </row>
    <row r="6" spans="1:34" s="63" customFormat="1" ht="18.75" hidden="1" customHeight="1">
      <c r="M6" s="348" t="s">
        <v>85</v>
      </c>
      <c r="N6" s="348"/>
      <c r="O6" s="348"/>
      <c r="P6" s="348"/>
      <c r="Q6" s="348"/>
      <c r="R6" s="348"/>
      <c r="S6" s="350"/>
      <c r="T6" s="350"/>
      <c r="U6" s="350"/>
      <c r="V6" s="350"/>
      <c r="W6" s="350"/>
      <c r="X6" s="350"/>
      <c r="Y6" s="350"/>
      <c r="Z6" s="350"/>
      <c r="AA6" s="350"/>
      <c r="AB6" s="350"/>
      <c r="AC6" s="350"/>
      <c r="AD6" s="350"/>
      <c r="AE6" s="350"/>
      <c r="AF6" s="350"/>
      <c r="AG6" s="350"/>
      <c r="AH6" s="350"/>
    </row>
    <row r="7" spans="1:34" s="63" customFormat="1" ht="18.75" hidden="1" customHeight="1">
      <c r="M7" s="64" t="s">
        <v>86</v>
      </c>
      <c r="N7" s="64"/>
      <c r="O7" s="64"/>
      <c r="P7" s="64"/>
      <c r="Q7" s="353" t="s">
        <v>92</v>
      </c>
      <c r="R7" s="353"/>
      <c r="S7" s="352"/>
      <c r="T7" s="352"/>
      <c r="U7" s="64" t="s">
        <v>93</v>
      </c>
      <c r="V7" s="352"/>
      <c r="W7" s="352"/>
      <c r="X7" s="64" t="s">
        <v>94</v>
      </c>
      <c r="Y7" s="64"/>
      <c r="Z7" s="64"/>
      <c r="AA7" s="64"/>
      <c r="AB7" s="64"/>
      <c r="AC7" s="64"/>
      <c r="AD7" s="64"/>
      <c r="AE7" s="64"/>
      <c r="AF7" s="64"/>
      <c r="AG7" s="64"/>
      <c r="AH7" s="64"/>
    </row>
    <row r="8" spans="1:34" s="63" customFormat="1" ht="18.75" hidden="1" customHeight="1">
      <c r="M8" s="347"/>
      <c r="N8" s="347"/>
      <c r="O8" s="347"/>
      <c r="P8" s="347"/>
      <c r="Q8" s="347"/>
      <c r="R8" s="347"/>
      <c r="S8" s="347"/>
      <c r="T8" s="347"/>
      <c r="U8" s="347"/>
      <c r="V8" s="347"/>
      <c r="W8" s="347"/>
      <c r="X8" s="347"/>
      <c r="Y8" s="347"/>
      <c r="Z8" s="347"/>
      <c r="AA8" s="347"/>
      <c r="AB8" s="347"/>
      <c r="AC8" s="347"/>
      <c r="AD8" s="347"/>
      <c r="AE8" s="347"/>
      <c r="AF8" s="347"/>
      <c r="AG8" s="347"/>
      <c r="AH8" s="347"/>
    </row>
    <row r="9" spans="1:34" s="63" customFormat="1" ht="18.75" hidden="1" customHeight="1">
      <c r="M9" s="348" t="s">
        <v>87</v>
      </c>
      <c r="N9" s="348"/>
      <c r="O9" s="348"/>
      <c r="P9" s="349"/>
      <c r="Q9" s="349"/>
      <c r="R9" s="349"/>
      <c r="S9" s="349"/>
      <c r="T9" s="349"/>
      <c r="U9" s="349"/>
      <c r="V9" s="349"/>
      <c r="W9" s="349"/>
      <c r="X9" s="348" t="s">
        <v>88</v>
      </c>
      <c r="Y9" s="348"/>
      <c r="Z9" s="348"/>
      <c r="AA9" s="349"/>
      <c r="AB9" s="349"/>
      <c r="AC9" s="349"/>
      <c r="AD9" s="349"/>
      <c r="AE9" s="349"/>
      <c r="AF9" s="349"/>
      <c r="AG9" s="349"/>
      <c r="AH9" s="349"/>
    </row>
    <row r="10" spans="1:34" s="63" customFormat="1" ht="18.75" hidden="1" customHeight="1">
      <c r="M10" s="348" t="s">
        <v>89</v>
      </c>
      <c r="N10" s="348"/>
      <c r="O10" s="348"/>
      <c r="P10" s="349"/>
      <c r="Q10" s="349"/>
      <c r="R10" s="349"/>
      <c r="S10" s="349"/>
      <c r="T10" s="349"/>
      <c r="U10" s="349"/>
      <c r="V10" s="349"/>
      <c r="W10" s="349"/>
      <c r="X10" s="349"/>
      <c r="Y10" s="349"/>
      <c r="Z10" s="349"/>
      <c r="AA10" s="349"/>
      <c r="AB10" s="349"/>
      <c r="AC10" s="349"/>
      <c r="AD10" s="349"/>
      <c r="AE10" s="349"/>
      <c r="AF10" s="349"/>
      <c r="AG10" s="349"/>
      <c r="AH10" s="349"/>
    </row>
    <row r="11" spans="1:34" s="63" customFormat="1" ht="18.75" hidden="1" customHeight="1" thickBot="1"/>
    <row r="12" spans="1:34" s="63" customFormat="1" ht="18.75" hidden="1" customHeight="1">
      <c r="A12" s="363" t="s">
        <v>7</v>
      </c>
      <c r="B12" s="364"/>
      <c r="C12" s="364"/>
      <c r="D12" s="364"/>
      <c r="E12" s="364"/>
      <c r="F12" s="364"/>
      <c r="G12" s="365"/>
      <c r="H12" s="375"/>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7"/>
    </row>
    <row r="13" spans="1:34" s="63" customFormat="1" ht="18.75" hidden="1" customHeight="1">
      <c r="A13" s="366" t="s">
        <v>77</v>
      </c>
      <c r="B13" s="348"/>
      <c r="C13" s="348"/>
      <c r="D13" s="348"/>
      <c r="E13" s="348"/>
      <c r="F13" s="348"/>
      <c r="G13" s="367"/>
      <c r="H13" s="378"/>
      <c r="I13" s="379"/>
      <c r="J13" s="379"/>
      <c r="K13" s="379"/>
      <c r="L13" s="379"/>
      <c r="M13" s="379"/>
      <c r="N13" s="379"/>
      <c r="O13" s="379"/>
      <c r="P13" s="379"/>
      <c r="Q13" s="379"/>
      <c r="R13" s="379"/>
      <c r="S13" s="379"/>
      <c r="T13" s="379"/>
      <c r="U13" s="379"/>
      <c r="V13" s="379"/>
      <c r="W13" s="379"/>
      <c r="X13" s="379"/>
      <c r="Y13" s="379"/>
      <c r="Z13" s="379"/>
      <c r="AA13" s="379"/>
      <c r="AB13" s="379"/>
      <c r="AC13" s="379"/>
      <c r="AD13" s="379"/>
      <c r="AE13" s="379"/>
      <c r="AF13" s="379"/>
      <c r="AG13" s="379"/>
      <c r="AH13" s="380"/>
    </row>
    <row r="14" spans="1:34" s="63" customFormat="1" ht="18.75" hidden="1" customHeight="1">
      <c r="A14" s="366" t="s">
        <v>90</v>
      </c>
      <c r="B14" s="348"/>
      <c r="C14" s="348"/>
      <c r="D14" s="348"/>
      <c r="E14" s="348"/>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68"/>
    </row>
    <row r="15" spans="1:34" s="63" customFormat="1" ht="18.75" hidden="1" customHeigh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1"/>
    </row>
    <row r="16" spans="1:34" s="63" customFormat="1" ht="18.75" hidden="1" customHeight="1">
      <c r="A16" s="354"/>
      <c r="B16" s="355"/>
      <c r="C16" s="355"/>
      <c r="D16" s="355"/>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6"/>
    </row>
    <row r="17" spans="1:34" s="63" customFormat="1" ht="18.75" hidden="1" customHeight="1">
      <c r="A17" s="354"/>
      <c r="B17" s="355"/>
      <c r="C17" s="355"/>
      <c r="D17" s="355"/>
      <c r="E17" s="355"/>
      <c r="F17" s="355"/>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5"/>
      <c r="AF17" s="355"/>
      <c r="AG17" s="355"/>
      <c r="AH17" s="356"/>
    </row>
    <row r="18" spans="1:34" s="63" customFormat="1" ht="18.75" hidden="1" customHeight="1">
      <c r="A18" s="354"/>
      <c r="B18" s="355"/>
      <c r="C18" s="355"/>
      <c r="D18" s="355"/>
      <c r="E18" s="355"/>
      <c r="F18" s="355"/>
      <c r="G18" s="355"/>
      <c r="H18" s="355"/>
      <c r="I18" s="355"/>
      <c r="J18" s="355"/>
      <c r="K18" s="355"/>
      <c r="L18" s="355"/>
      <c r="M18" s="355"/>
      <c r="N18" s="355"/>
      <c r="O18" s="355"/>
      <c r="P18" s="355"/>
      <c r="Q18" s="355"/>
      <c r="R18" s="355"/>
      <c r="S18" s="355"/>
      <c r="T18" s="355"/>
      <c r="U18" s="355"/>
      <c r="V18" s="355"/>
      <c r="W18" s="355"/>
      <c r="X18" s="355"/>
      <c r="Y18" s="355"/>
      <c r="Z18" s="355"/>
      <c r="AA18" s="355"/>
      <c r="AB18" s="355"/>
      <c r="AC18" s="355"/>
      <c r="AD18" s="355"/>
      <c r="AE18" s="355"/>
      <c r="AF18" s="355"/>
      <c r="AG18" s="355"/>
      <c r="AH18" s="356"/>
    </row>
    <row r="19" spans="1:34" s="63" customFormat="1" ht="18.75" hidden="1" customHeight="1">
      <c r="A19" s="354"/>
      <c r="B19" s="355"/>
      <c r="C19" s="355"/>
      <c r="D19" s="355"/>
      <c r="E19" s="355"/>
      <c r="F19" s="355"/>
      <c r="G19" s="355"/>
      <c r="H19" s="355"/>
      <c r="I19" s="355"/>
      <c r="J19" s="355"/>
      <c r="K19" s="355"/>
      <c r="L19" s="355"/>
      <c r="M19" s="355"/>
      <c r="N19" s="355"/>
      <c r="O19" s="355"/>
      <c r="P19" s="355"/>
      <c r="Q19" s="355"/>
      <c r="R19" s="355"/>
      <c r="S19" s="355"/>
      <c r="T19" s="355"/>
      <c r="U19" s="355"/>
      <c r="V19" s="355"/>
      <c r="W19" s="355"/>
      <c r="X19" s="355"/>
      <c r="Y19" s="355"/>
      <c r="Z19" s="355"/>
      <c r="AA19" s="355"/>
      <c r="AB19" s="355"/>
      <c r="AC19" s="355"/>
      <c r="AD19" s="355"/>
      <c r="AE19" s="355"/>
      <c r="AF19" s="355"/>
      <c r="AG19" s="355"/>
      <c r="AH19" s="356"/>
    </row>
    <row r="20" spans="1:34" s="63" customFormat="1" ht="18.75" hidden="1" customHeight="1">
      <c r="A20" s="354"/>
      <c r="B20" s="355"/>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6"/>
    </row>
    <row r="21" spans="1:34" s="63" customFormat="1" ht="18.75" hidden="1" customHeight="1">
      <c r="A21" s="354"/>
      <c r="B21" s="355"/>
      <c r="C21" s="355"/>
      <c r="D21" s="355"/>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6"/>
    </row>
    <row r="22" spans="1:34" s="63" customFormat="1" ht="18.75" hidden="1" customHeight="1">
      <c r="A22" s="354"/>
      <c r="B22" s="355"/>
      <c r="C22" s="355"/>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6"/>
    </row>
    <row r="23" spans="1:34" s="63" customFormat="1" ht="18.75" hidden="1" customHeight="1">
      <c r="A23" s="354"/>
      <c r="B23" s="355"/>
      <c r="C23" s="355"/>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6"/>
    </row>
    <row r="24" spans="1:34" s="63" customFormat="1" ht="18.75" hidden="1" customHeight="1">
      <c r="A24" s="354"/>
      <c r="B24" s="355"/>
      <c r="C24" s="355"/>
      <c r="D24" s="355"/>
      <c r="E24" s="355"/>
      <c r="F24" s="355"/>
      <c r="G24" s="355"/>
      <c r="H24" s="355"/>
      <c r="I24" s="355"/>
      <c r="J24" s="355"/>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6"/>
    </row>
    <row r="25" spans="1:34" s="63" customFormat="1" ht="18" hidden="1" customHeight="1">
      <c r="A25" s="372"/>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4"/>
    </row>
    <row r="26" spans="1:34" s="63" customFormat="1" ht="18" hidden="1" customHeight="1">
      <c r="A26" s="366" t="s">
        <v>91</v>
      </c>
      <c r="B26" s="348"/>
      <c r="C26" s="348"/>
      <c r="D26" s="348"/>
      <c r="E26" s="348"/>
      <c r="F26" s="348"/>
      <c r="G26" s="348"/>
      <c r="H26" s="348"/>
      <c r="I26" s="348"/>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68"/>
    </row>
    <row r="27" spans="1:34" s="63" customFormat="1" ht="18" hidden="1" customHeight="1">
      <c r="A27" s="369"/>
      <c r="B27" s="370"/>
      <c r="C27" s="370"/>
      <c r="D27" s="370"/>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1"/>
    </row>
    <row r="28" spans="1:34" s="63" customFormat="1" ht="18" hidden="1" customHeight="1">
      <c r="A28" s="354"/>
      <c r="B28" s="355"/>
      <c r="C28" s="355"/>
      <c r="D28" s="355"/>
      <c r="E28" s="355"/>
      <c r="F28" s="355"/>
      <c r="G28" s="355"/>
      <c r="H28" s="355"/>
      <c r="I28" s="355"/>
      <c r="J28" s="355"/>
      <c r="K28" s="355"/>
      <c r="L28" s="355"/>
      <c r="M28" s="355"/>
      <c r="N28" s="355"/>
      <c r="O28" s="355"/>
      <c r="P28" s="355"/>
      <c r="Q28" s="355"/>
      <c r="R28" s="355"/>
      <c r="S28" s="355"/>
      <c r="T28" s="355"/>
      <c r="U28" s="355"/>
      <c r="V28" s="355"/>
      <c r="W28" s="355"/>
      <c r="X28" s="355"/>
      <c r="Y28" s="355"/>
      <c r="Z28" s="355"/>
      <c r="AA28" s="355"/>
      <c r="AB28" s="355"/>
      <c r="AC28" s="355"/>
      <c r="AD28" s="355"/>
      <c r="AE28" s="355"/>
      <c r="AF28" s="355"/>
      <c r="AG28" s="355"/>
      <c r="AH28" s="356"/>
    </row>
    <row r="29" spans="1:34" s="63" customFormat="1" ht="18" hidden="1" customHeight="1">
      <c r="A29" s="354"/>
      <c r="B29" s="355"/>
      <c r="C29" s="355"/>
      <c r="D29" s="355"/>
      <c r="E29" s="355"/>
      <c r="F29" s="355"/>
      <c r="G29" s="355"/>
      <c r="H29" s="355"/>
      <c r="I29" s="355"/>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6"/>
    </row>
    <row r="30" spans="1:34" s="63" customFormat="1" ht="18" hidden="1" customHeight="1">
      <c r="A30" s="354"/>
      <c r="B30" s="355"/>
      <c r="C30" s="355"/>
      <c r="D30" s="355"/>
      <c r="E30" s="355"/>
      <c r="F30" s="355"/>
      <c r="G30" s="355"/>
      <c r="H30" s="355"/>
      <c r="I30" s="355"/>
      <c r="J30" s="355"/>
      <c r="K30" s="355"/>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6"/>
    </row>
    <row r="31" spans="1:34" s="63" customFormat="1" ht="18" hidden="1" customHeight="1">
      <c r="A31" s="354"/>
      <c r="B31" s="355"/>
      <c r="C31" s="355"/>
      <c r="D31" s="355"/>
      <c r="E31" s="355"/>
      <c r="F31" s="355"/>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6"/>
    </row>
    <row r="32" spans="1:34" s="63" customFormat="1" ht="18" hidden="1" customHeight="1">
      <c r="A32" s="354"/>
      <c r="B32" s="355"/>
      <c r="C32" s="355"/>
      <c r="D32" s="355"/>
      <c r="E32" s="355"/>
      <c r="F32" s="355"/>
      <c r="G32" s="355"/>
      <c r="H32" s="355"/>
      <c r="I32" s="355"/>
      <c r="J32" s="355"/>
      <c r="K32" s="355"/>
      <c r="L32" s="355"/>
      <c r="M32" s="355"/>
      <c r="N32" s="355"/>
      <c r="O32" s="355"/>
      <c r="P32" s="355"/>
      <c r="Q32" s="355"/>
      <c r="R32" s="355"/>
      <c r="S32" s="355"/>
      <c r="T32" s="355"/>
      <c r="U32" s="355"/>
      <c r="V32" s="355"/>
      <c r="W32" s="355"/>
      <c r="X32" s="355"/>
      <c r="Y32" s="355"/>
      <c r="Z32" s="355"/>
      <c r="AA32" s="355"/>
      <c r="AB32" s="355"/>
      <c r="AC32" s="355"/>
      <c r="AD32" s="355"/>
      <c r="AE32" s="355"/>
      <c r="AF32" s="355"/>
      <c r="AG32" s="355"/>
      <c r="AH32" s="356"/>
    </row>
    <row r="33" spans="1:34" s="63" customFormat="1" ht="18.75" hidden="1" customHeight="1">
      <c r="A33" s="354"/>
      <c r="B33" s="355"/>
      <c r="C33" s="355"/>
      <c r="D33" s="355"/>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355"/>
      <c r="AC33" s="355"/>
      <c r="AD33" s="355"/>
      <c r="AE33" s="355"/>
      <c r="AF33" s="355"/>
      <c r="AG33" s="355"/>
      <c r="AH33" s="356"/>
    </row>
    <row r="34" spans="1:34" s="63" customFormat="1" ht="18.75" hidden="1" customHeight="1">
      <c r="A34" s="354"/>
      <c r="B34" s="355"/>
      <c r="C34" s="355"/>
      <c r="D34" s="355"/>
      <c r="E34" s="355"/>
      <c r="F34" s="355"/>
      <c r="G34" s="355"/>
      <c r="H34" s="355"/>
      <c r="I34" s="355"/>
      <c r="J34" s="355"/>
      <c r="K34" s="355"/>
      <c r="L34" s="355"/>
      <c r="M34" s="355"/>
      <c r="N34" s="355"/>
      <c r="O34" s="355"/>
      <c r="P34" s="355"/>
      <c r="Q34" s="355"/>
      <c r="R34" s="355"/>
      <c r="S34" s="355"/>
      <c r="T34" s="355"/>
      <c r="U34" s="355"/>
      <c r="V34" s="355"/>
      <c r="W34" s="355"/>
      <c r="X34" s="355"/>
      <c r="Y34" s="355"/>
      <c r="Z34" s="355"/>
      <c r="AA34" s="355"/>
      <c r="AB34" s="355"/>
      <c r="AC34" s="355"/>
      <c r="AD34" s="355"/>
      <c r="AE34" s="355"/>
      <c r="AF34" s="355"/>
      <c r="AG34" s="355"/>
      <c r="AH34" s="356"/>
    </row>
    <row r="35" spans="1:34" s="63" customFormat="1" ht="18" hidden="1" customHeight="1">
      <c r="A35" s="354"/>
      <c r="B35" s="355"/>
      <c r="C35" s="355"/>
      <c r="D35" s="355"/>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6"/>
    </row>
    <row r="36" spans="1:34" s="63" customFormat="1" ht="18" hidden="1" customHeight="1">
      <c r="A36" s="360"/>
      <c r="B36" s="361"/>
      <c r="C36" s="361"/>
      <c r="D36" s="361"/>
      <c r="E36" s="361"/>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2"/>
    </row>
    <row r="37" spans="1:34" s="63" customFormat="1" ht="18" hidden="1" customHeight="1">
      <c r="A37" s="354"/>
      <c r="B37" s="355"/>
      <c r="C37" s="355"/>
      <c r="D37" s="355"/>
      <c r="E37" s="355"/>
      <c r="F37" s="355"/>
      <c r="G37" s="355"/>
      <c r="H37" s="355"/>
      <c r="I37" s="355"/>
      <c r="J37" s="355"/>
      <c r="K37" s="355"/>
      <c r="L37" s="355"/>
      <c r="M37" s="355"/>
      <c r="N37" s="355"/>
      <c r="O37" s="355"/>
      <c r="P37" s="355"/>
      <c r="Q37" s="355"/>
      <c r="R37" s="355"/>
      <c r="S37" s="355"/>
      <c r="T37" s="355"/>
      <c r="U37" s="355"/>
      <c r="V37" s="355"/>
      <c r="W37" s="355"/>
      <c r="X37" s="355"/>
      <c r="Y37" s="355"/>
      <c r="Z37" s="355"/>
      <c r="AA37" s="355"/>
      <c r="AB37" s="355"/>
      <c r="AC37" s="355"/>
      <c r="AD37" s="355"/>
      <c r="AE37" s="355"/>
      <c r="AF37" s="355"/>
      <c r="AG37" s="355"/>
      <c r="AH37" s="356"/>
    </row>
    <row r="38" spans="1:34" s="63" customFormat="1" ht="18" hidden="1" customHeight="1">
      <c r="A38" s="354"/>
      <c r="B38" s="355"/>
      <c r="C38" s="355"/>
      <c r="D38" s="355"/>
      <c r="E38" s="355"/>
      <c r="F38" s="355"/>
      <c r="G38" s="355"/>
      <c r="H38" s="355"/>
      <c r="I38" s="355"/>
      <c r="J38" s="355"/>
      <c r="K38" s="355"/>
      <c r="L38" s="355"/>
      <c r="M38" s="355"/>
      <c r="N38" s="355"/>
      <c r="O38" s="355"/>
      <c r="P38" s="355"/>
      <c r="Q38" s="355"/>
      <c r="R38" s="355"/>
      <c r="S38" s="355"/>
      <c r="T38" s="355"/>
      <c r="U38" s="355"/>
      <c r="V38" s="355"/>
      <c r="W38" s="355"/>
      <c r="X38" s="355"/>
      <c r="Y38" s="355"/>
      <c r="Z38" s="355"/>
      <c r="AA38" s="355"/>
      <c r="AB38" s="355"/>
      <c r="AC38" s="355"/>
      <c r="AD38" s="355"/>
      <c r="AE38" s="355"/>
      <c r="AF38" s="355"/>
      <c r="AG38" s="355"/>
      <c r="AH38" s="356"/>
    </row>
    <row r="39" spans="1:34" s="63" customFormat="1" ht="18" hidden="1" customHeight="1" thickBot="1">
      <c r="A39" s="357"/>
      <c r="B39" s="358"/>
      <c r="C39" s="358"/>
      <c r="D39" s="358"/>
      <c r="E39" s="358"/>
      <c r="F39" s="358"/>
      <c r="G39" s="358"/>
      <c r="H39" s="358"/>
      <c r="I39" s="358"/>
      <c r="J39" s="358"/>
      <c r="K39" s="358"/>
      <c r="L39" s="358"/>
      <c r="M39" s="358"/>
      <c r="N39" s="358"/>
      <c r="O39" s="358"/>
      <c r="P39" s="358"/>
      <c r="Q39" s="358"/>
      <c r="R39" s="358"/>
      <c r="S39" s="358"/>
      <c r="T39" s="358"/>
      <c r="U39" s="358"/>
      <c r="V39" s="358"/>
      <c r="W39" s="358"/>
      <c r="X39" s="358"/>
      <c r="Y39" s="358"/>
      <c r="Z39" s="358"/>
      <c r="AA39" s="358"/>
      <c r="AB39" s="358"/>
      <c r="AC39" s="358"/>
      <c r="AD39" s="358"/>
      <c r="AE39" s="358"/>
      <c r="AF39" s="358"/>
      <c r="AG39" s="358"/>
      <c r="AH39" s="359"/>
    </row>
    <row r="40" spans="1:34" ht="18.75" customHeight="1"/>
  </sheetData>
  <sheetProtection formatColumns="0" formatRows="0"/>
  <mergeCells count="27">
    <mergeCell ref="AA9:AH9"/>
    <mergeCell ref="A37:AH39"/>
    <mergeCell ref="A36:AH36"/>
    <mergeCell ref="A12:G12"/>
    <mergeCell ref="A13:G13"/>
    <mergeCell ref="A14:AH14"/>
    <mergeCell ref="A26:AH26"/>
    <mergeCell ref="A27:AH35"/>
    <mergeCell ref="A15:AH25"/>
    <mergeCell ref="H12:AH12"/>
    <mergeCell ref="H13:AH13"/>
    <mergeCell ref="A2:AH2"/>
    <mergeCell ref="M8:AH8"/>
    <mergeCell ref="M10:O10"/>
    <mergeCell ref="P10:AH10"/>
    <mergeCell ref="S6:AH6"/>
    <mergeCell ref="M6:R6"/>
    <mergeCell ref="S4:AH4"/>
    <mergeCell ref="S5:AH5"/>
    <mergeCell ref="M4:R4"/>
    <mergeCell ref="M5:R5"/>
    <mergeCell ref="P9:W9"/>
    <mergeCell ref="M9:O9"/>
    <mergeCell ref="X9:Z9"/>
    <mergeCell ref="S7:T7"/>
    <mergeCell ref="V7:W7"/>
    <mergeCell ref="Q7:R7"/>
  </mergeCells>
  <phoneticPr fontId="8"/>
  <dataValidations count="2">
    <dataValidation imeMode="hiragana" allowBlank="1" showInputMessage="1" showErrorMessage="1" sqref="S6 S5 M8:AH8 A37:AH39 H12:AH13 A15:AH25 A27:AH35 S4:AH4"/>
    <dataValidation imeMode="disabled" allowBlank="1" showInputMessage="1" showErrorMessage="1" sqref="AA9:AH9 S7 P10:AH10 P9:W9 V7"/>
  </dataValidations>
  <printOptions horizontalCentered="1"/>
  <pageMargins left="0.70866141732283472" right="0.51181102362204722" top="0.74803149606299213" bottom="0.55118110236220474" header="0.31496062992125984" footer="0.31496062992125984"/>
  <pageSetup paperSize="9" fitToHeight="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B20"/>
  <sheetViews>
    <sheetView tabSelected="1" zoomScale="90" zoomScaleNormal="90" workbookViewId="0"/>
  </sheetViews>
  <sheetFormatPr defaultColWidth="9" defaultRowHeight="13.5"/>
  <cols>
    <col min="1" max="1" width="3.5" style="98" customWidth="1"/>
    <col min="2" max="2" width="27.75" style="98" customWidth="1"/>
    <col min="3" max="16384" width="9" style="98"/>
  </cols>
  <sheetData>
    <row r="1" spans="1:2" ht="18.75">
      <c r="A1" s="259" t="s">
        <v>308</v>
      </c>
      <c r="B1" s="260"/>
    </row>
    <row r="2" spans="1:2" ht="17.25">
      <c r="A2" s="260"/>
      <c r="B2" s="260"/>
    </row>
    <row r="3" spans="1:2" ht="18.95" customHeight="1">
      <c r="A3" s="261">
        <v>1</v>
      </c>
      <c r="B3" s="261" t="s">
        <v>381</v>
      </c>
    </row>
    <row r="4" spans="1:2" ht="18.95" customHeight="1">
      <c r="A4" s="261"/>
      <c r="B4" s="261" t="s">
        <v>309</v>
      </c>
    </row>
    <row r="5" spans="1:2" ht="27.6" customHeight="1">
      <c r="A5" s="261"/>
      <c r="B5" s="306" t="s">
        <v>310</v>
      </c>
    </row>
    <row r="6" spans="1:2" ht="21" customHeight="1">
      <c r="A6" s="260"/>
      <c r="B6" s="262" t="s">
        <v>332</v>
      </c>
    </row>
    <row r="7" spans="1:2" ht="21" customHeight="1">
      <c r="A7" s="260"/>
      <c r="B7" s="262" t="s">
        <v>333</v>
      </c>
    </row>
    <row r="8" spans="1:2" ht="21" customHeight="1">
      <c r="A8" s="260"/>
      <c r="B8" s="262" t="s">
        <v>311</v>
      </c>
    </row>
    <row r="9" spans="1:2" ht="17.25">
      <c r="A9" s="260"/>
      <c r="B9" s="260"/>
    </row>
    <row r="10" spans="1:2" ht="17.25">
      <c r="A10" s="260"/>
      <c r="B10" s="260"/>
    </row>
    <row r="11" spans="1:2" ht="21.6" customHeight="1">
      <c r="A11" s="261">
        <v>2</v>
      </c>
      <c r="B11" s="263" t="s">
        <v>382</v>
      </c>
    </row>
    <row r="12" spans="1:2" ht="21.6" customHeight="1">
      <c r="A12" s="261"/>
      <c r="B12" s="98" t="s">
        <v>312</v>
      </c>
    </row>
    <row r="13" spans="1:2" ht="21.6" customHeight="1">
      <c r="A13" s="261"/>
      <c r="B13" s="98" t="s">
        <v>313</v>
      </c>
    </row>
    <row r="14" spans="1:2" ht="21.6" customHeight="1">
      <c r="A14" s="261"/>
      <c r="B14" s="98" t="s">
        <v>314</v>
      </c>
    </row>
    <row r="17" spans="1:2" ht="21.6" customHeight="1">
      <c r="A17" s="261">
        <v>3</v>
      </c>
      <c r="B17" s="263" t="s">
        <v>371</v>
      </c>
    </row>
    <row r="18" spans="1:2" ht="21" customHeight="1">
      <c r="B18" s="98" t="s">
        <v>383</v>
      </c>
    </row>
    <row r="19" spans="1:2" ht="21" customHeight="1">
      <c r="B19" s="98" t="s">
        <v>315</v>
      </c>
    </row>
    <row r="20" spans="1:2" ht="15.95" customHeight="1"/>
  </sheetData>
  <phoneticPr fontId="8"/>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AJ22"/>
  <sheetViews>
    <sheetView zoomScaleNormal="100" workbookViewId="0">
      <selection activeCell="D6" sqref="D6"/>
    </sheetView>
  </sheetViews>
  <sheetFormatPr defaultColWidth="9" defaultRowHeight="13.5"/>
  <cols>
    <col min="1" max="2" width="4.125" style="98" customWidth="1"/>
    <col min="3" max="3" width="27.625" style="98" customWidth="1"/>
    <col min="4" max="4" width="6.75" style="98" customWidth="1"/>
    <col min="5" max="5" width="32.5" style="203" customWidth="1"/>
    <col min="6" max="6" width="12.125" style="98" customWidth="1"/>
    <col min="7" max="8" width="9" style="98"/>
    <col min="9" max="9" width="0" style="98" hidden="1" customWidth="1"/>
    <col min="10" max="16384" width="9" style="98"/>
  </cols>
  <sheetData>
    <row r="1" spans="1:36" ht="23.25" customHeight="1">
      <c r="A1" s="295" t="s">
        <v>367</v>
      </c>
      <c r="B1" s="295"/>
      <c r="C1" s="264"/>
      <c r="D1" s="264"/>
      <c r="E1" s="265"/>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row>
    <row r="2" spans="1:36" ht="23.25" customHeight="1">
      <c r="A2" s="295" t="s">
        <v>372</v>
      </c>
      <c r="B2" s="295"/>
      <c r="C2" s="264"/>
      <c r="D2" s="264"/>
      <c r="E2" s="265"/>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row>
    <row r="4" spans="1:36" ht="24.95" customHeight="1">
      <c r="A4" s="261" t="s">
        <v>316</v>
      </c>
      <c r="B4" s="261"/>
    </row>
    <row r="5" spans="1:36" s="269" customFormat="1" ht="20.25" customHeight="1">
      <c r="A5" s="266"/>
      <c r="B5" s="384" t="s">
        <v>317</v>
      </c>
      <c r="C5" s="385"/>
      <c r="D5" s="267" t="s">
        <v>374</v>
      </c>
      <c r="E5" s="268" t="s">
        <v>318</v>
      </c>
      <c r="F5" s="267" t="s">
        <v>319</v>
      </c>
    </row>
    <row r="6" spans="1:36" ht="30.6" customHeight="1">
      <c r="A6" s="270">
        <v>1</v>
      </c>
      <c r="B6" s="386" t="s">
        <v>373</v>
      </c>
      <c r="C6" s="271" t="s">
        <v>332</v>
      </c>
      <c r="D6" s="292"/>
      <c r="E6" s="272" t="s">
        <v>375</v>
      </c>
      <c r="F6" s="381" t="s">
        <v>379</v>
      </c>
      <c r="I6" s="238" t="s">
        <v>374</v>
      </c>
    </row>
    <row r="7" spans="1:36" ht="30.6" customHeight="1">
      <c r="A7" s="270">
        <v>2</v>
      </c>
      <c r="B7" s="387"/>
      <c r="C7" s="271" t="s">
        <v>333</v>
      </c>
      <c r="D7" s="292"/>
      <c r="E7" s="272" t="s">
        <v>385</v>
      </c>
      <c r="F7" s="382"/>
    </row>
    <row r="8" spans="1:36" ht="30.6" customHeight="1">
      <c r="A8" s="270">
        <v>3</v>
      </c>
      <c r="B8" s="388"/>
      <c r="C8" s="271" t="s">
        <v>311</v>
      </c>
      <c r="D8" s="292"/>
      <c r="E8" s="272" t="s">
        <v>386</v>
      </c>
      <c r="F8" s="383"/>
    </row>
    <row r="9" spans="1:36" ht="30.6" customHeight="1">
      <c r="A9" s="270">
        <v>4</v>
      </c>
      <c r="B9" s="389" t="s">
        <v>320</v>
      </c>
      <c r="C9" s="390"/>
      <c r="D9" s="292"/>
      <c r="E9" s="272" t="s">
        <v>321</v>
      </c>
      <c r="F9" s="273" t="s">
        <v>322</v>
      </c>
    </row>
    <row r="10" spans="1:36" ht="30.6" customHeight="1">
      <c r="A10" s="270">
        <v>5</v>
      </c>
      <c r="B10" s="389" t="s">
        <v>323</v>
      </c>
      <c r="C10" s="390"/>
      <c r="D10" s="292"/>
      <c r="E10" s="272" t="s">
        <v>321</v>
      </c>
      <c r="F10" s="273" t="s">
        <v>322</v>
      </c>
    </row>
    <row r="11" spans="1:36" ht="30.6" customHeight="1">
      <c r="A11" s="270">
        <v>6</v>
      </c>
      <c r="B11" s="389" t="s">
        <v>324</v>
      </c>
      <c r="C11" s="390"/>
      <c r="D11" s="292"/>
      <c r="E11" s="272" t="s">
        <v>325</v>
      </c>
      <c r="F11" s="273" t="s">
        <v>322</v>
      </c>
    </row>
    <row r="12" spans="1:36" ht="41.25" customHeight="1">
      <c r="A12" s="270">
        <v>7</v>
      </c>
      <c r="B12" s="389" t="s">
        <v>326</v>
      </c>
      <c r="C12" s="390"/>
      <c r="D12" s="292"/>
      <c r="E12" s="274" t="s">
        <v>327</v>
      </c>
      <c r="F12" s="273" t="s">
        <v>322</v>
      </c>
    </row>
    <row r="13" spans="1:36">
      <c r="A13" s="269"/>
      <c r="B13" s="269"/>
    </row>
    <row r="14" spans="1:36" ht="21.75" customHeight="1">
      <c r="A14" s="275" t="s">
        <v>328</v>
      </c>
      <c r="B14" s="275"/>
      <c r="C14" s="276"/>
      <c r="D14" s="276"/>
      <c r="E14" s="277"/>
      <c r="F14" s="276"/>
      <c r="G14" s="276"/>
    </row>
    <row r="15" spans="1:36" ht="27" customHeight="1">
      <c r="A15" s="269"/>
      <c r="B15" s="269"/>
    </row>
    <row r="16" spans="1:36" ht="24" customHeight="1">
      <c r="A16" s="261" t="s">
        <v>329</v>
      </c>
      <c r="B16" s="261"/>
    </row>
    <row r="17" spans="1:4" ht="20.45" customHeight="1">
      <c r="A17" s="269" t="s">
        <v>330</v>
      </c>
      <c r="B17" s="269"/>
    </row>
    <row r="18" spans="1:4" ht="20.45" customHeight="1">
      <c r="A18" s="305" t="s">
        <v>377</v>
      </c>
      <c r="B18" s="278"/>
      <c r="C18" s="276"/>
      <c r="D18" s="276"/>
    </row>
    <row r="19" spans="1:4" ht="22.5" customHeight="1">
      <c r="A19" s="305" t="s">
        <v>378</v>
      </c>
      <c r="B19" s="275"/>
      <c r="C19" s="275"/>
    </row>
    <row r="20" spans="1:4" ht="23.25" customHeight="1"/>
    <row r="21" spans="1:4" ht="21.95" customHeight="1">
      <c r="A21" s="261" t="s">
        <v>331</v>
      </c>
      <c r="B21" s="261"/>
    </row>
    <row r="22" spans="1:4" ht="27.6" customHeight="1">
      <c r="A22" s="279" t="s">
        <v>376</v>
      </c>
      <c r="B22" s="279"/>
      <c r="C22" s="276"/>
      <c r="D22" s="276"/>
    </row>
  </sheetData>
  <sheetProtection formatCells="0"/>
  <mergeCells count="7">
    <mergeCell ref="F6:F8"/>
    <mergeCell ref="B5:C5"/>
    <mergeCell ref="B6:B8"/>
    <mergeCell ref="B12:C12"/>
    <mergeCell ref="B11:C11"/>
    <mergeCell ref="B10:C10"/>
    <mergeCell ref="B9:C9"/>
  </mergeCells>
  <phoneticPr fontId="8"/>
  <dataValidations count="1">
    <dataValidation type="list" allowBlank="1" showInputMessage="1" showErrorMessage="1" sqref="D6:D12">
      <formula1>$I$6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K20"/>
  <sheetViews>
    <sheetView zoomScale="90" zoomScaleNormal="90" workbookViewId="0">
      <selection activeCell="D7" sqref="D7:E7"/>
    </sheetView>
  </sheetViews>
  <sheetFormatPr defaultRowHeight="13.5"/>
  <cols>
    <col min="3" max="3" width="1" customWidth="1"/>
    <col min="4" max="4" width="25.375" customWidth="1"/>
    <col min="5" max="5" width="49" customWidth="1"/>
    <col min="6" max="6" width="65" customWidth="1"/>
    <col min="7" max="7" width="29.875" customWidth="1"/>
  </cols>
  <sheetData>
    <row r="1" spans="1:11" ht="20.25" customHeight="1">
      <c r="A1" s="295" t="s">
        <v>367</v>
      </c>
    </row>
    <row r="2" spans="1:11" ht="20.25" customHeight="1">
      <c r="A2" s="295" t="s">
        <v>368</v>
      </c>
    </row>
    <row r="3" spans="1:11" ht="20.25" customHeight="1"/>
    <row r="4" spans="1:11" s="98" customFormat="1">
      <c r="A4" s="65"/>
      <c r="B4" s="65"/>
      <c r="C4" s="65"/>
      <c r="D4" s="196"/>
      <c r="E4" s="196"/>
      <c r="F4" s="196"/>
      <c r="G4" s="197"/>
      <c r="H4" s="197"/>
      <c r="I4" s="65"/>
      <c r="J4" s="198"/>
      <c r="K4" s="198"/>
    </row>
    <row r="5" spans="1:11" s="98" customFormat="1">
      <c r="A5" s="197"/>
      <c r="B5" s="197"/>
      <c r="C5" s="197"/>
      <c r="D5" s="196"/>
      <c r="E5" s="296" t="s">
        <v>334</v>
      </c>
      <c r="F5" s="196"/>
      <c r="G5" s="197"/>
      <c r="H5" s="197"/>
      <c r="I5" s="197"/>
      <c r="J5" s="196"/>
      <c r="K5" s="196"/>
    </row>
    <row r="6" spans="1:11" s="98" customFormat="1">
      <c r="A6" s="65"/>
      <c r="B6" s="65"/>
      <c r="C6" s="65"/>
      <c r="D6" s="198"/>
      <c r="E6" s="198"/>
      <c r="F6" s="198"/>
      <c r="G6" s="65"/>
      <c r="H6" s="65"/>
      <c r="I6" s="65"/>
      <c r="J6" s="198"/>
      <c r="K6" s="198"/>
    </row>
    <row r="7" spans="1:11" ht="22.5" customHeight="1">
      <c r="A7" s="391" t="s">
        <v>358</v>
      </c>
      <c r="B7" s="391"/>
      <c r="C7" s="294"/>
      <c r="D7" s="392"/>
      <c r="E7" s="392"/>
    </row>
    <row r="8" spans="1:11" ht="22.5" customHeight="1">
      <c r="A8" s="391" t="s">
        <v>359</v>
      </c>
      <c r="B8" s="391"/>
      <c r="C8" s="294"/>
      <c r="D8" s="392"/>
      <c r="E8" s="392"/>
    </row>
    <row r="9" spans="1:11" ht="22.5" customHeight="1">
      <c r="A9" s="391" t="s">
        <v>360</v>
      </c>
      <c r="B9" s="391"/>
      <c r="C9" s="294"/>
      <c r="D9" s="392"/>
      <c r="E9" s="392"/>
    </row>
    <row r="10" spans="1:11" ht="22.5" customHeight="1">
      <c r="A10" s="391" t="s">
        <v>361</v>
      </c>
      <c r="B10" s="391"/>
      <c r="C10" s="294"/>
      <c r="D10" s="392"/>
      <c r="E10" s="392"/>
    </row>
    <row r="11" spans="1:11" ht="22.5" customHeight="1">
      <c r="A11" s="391" t="s">
        <v>362</v>
      </c>
      <c r="B11" s="391"/>
      <c r="C11" s="294"/>
      <c r="D11" s="393" t="s">
        <v>365</v>
      </c>
      <c r="E11" s="394"/>
    </row>
    <row r="12" spans="1:11" ht="22.5" customHeight="1">
      <c r="A12" s="391" t="s">
        <v>363</v>
      </c>
      <c r="B12" s="391"/>
      <c r="C12" s="294"/>
      <c r="D12" s="392"/>
      <c r="E12" s="392"/>
    </row>
    <row r="13" spans="1:11" ht="29.25" customHeight="1">
      <c r="A13" s="395" t="s">
        <v>366</v>
      </c>
      <c r="B13" s="395"/>
      <c r="C13" s="294"/>
      <c r="D13" s="392"/>
      <c r="E13" s="392"/>
    </row>
    <row r="14" spans="1:11" ht="22.5" customHeight="1">
      <c r="A14" s="391" t="s">
        <v>364</v>
      </c>
      <c r="B14" s="391"/>
      <c r="C14" s="294"/>
      <c r="D14" s="392"/>
      <c r="E14" s="392"/>
    </row>
    <row r="16" spans="1:11" s="98" customFormat="1" ht="24" customHeight="1">
      <c r="A16" s="302" t="s">
        <v>100</v>
      </c>
      <c r="B16" s="302" t="s">
        <v>250</v>
      </c>
      <c r="C16" s="303" t="s">
        <v>93</v>
      </c>
      <c r="D16" s="304" t="s">
        <v>302</v>
      </c>
      <c r="E16" s="304" t="s">
        <v>258</v>
      </c>
      <c r="F16" s="304" t="s">
        <v>303</v>
      </c>
      <c r="G16" s="302" t="s">
        <v>304</v>
      </c>
      <c r="H16" s="65"/>
      <c r="I16" s="65"/>
      <c r="J16" s="198"/>
      <c r="K16" s="198"/>
    </row>
    <row r="17" spans="1:11" s="98" customFormat="1" ht="324">
      <c r="A17" s="312">
        <v>1</v>
      </c>
      <c r="B17" s="298"/>
      <c r="C17" s="299" t="s">
        <v>93</v>
      </c>
      <c r="D17" s="298"/>
      <c r="E17" s="300" t="s">
        <v>387</v>
      </c>
      <c r="F17" s="300" t="s">
        <v>384</v>
      </c>
      <c r="G17" s="301" t="s">
        <v>305</v>
      </c>
      <c r="H17" s="65"/>
      <c r="I17" s="65"/>
      <c r="J17" s="198"/>
      <c r="K17" s="198"/>
    </row>
    <row r="18" spans="1:11" ht="33" customHeight="1">
      <c r="A18" s="257" t="s">
        <v>306</v>
      </c>
      <c r="B18" s="257"/>
      <c r="C18" s="257"/>
      <c r="D18" s="257"/>
      <c r="E18" s="258" t="s">
        <v>307</v>
      </c>
      <c r="F18" s="293" t="s">
        <v>380</v>
      </c>
    </row>
    <row r="19" spans="1:11" ht="29.25" customHeight="1">
      <c r="E19" s="258" t="s">
        <v>357</v>
      </c>
    </row>
    <row r="20" spans="1:11">
      <c r="A20" s="147"/>
    </row>
  </sheetData>
  <sheetProtection sheet="1" formatCells="0" formatColumns="0" formatRows="0"/>
  <mergeCells count="16">
    <mergeCell ref="A7:B7"/>
    <mergeCell ref="D14:E14"/>
    <mergeCell ref="D12:E12"/>
    <mergeCell ref="D11:E11"/>
    <mergeCell ref="D10:E10"/>
    <mergeCell ref="D9:E9"/>
    <mergeCell ref="D8:E8"/>
    <mergeCell ref="D7:E7"/>
    <mergeCell ref="A13:B13"/>
    <mergeCell ref="D13:E13"/>
    <mergeCell ref="A14:B14"/>
    <mergeCell ref="A12:B12"/>
    <mergeCell ref="A11:B11"/>
    <mergeCell ref="A10:B10"/>
    <mergeCell ref="A9:B9"/>
    <mergeCell ref="A8:B8"/>
  </mergeCells>
  <phoneticPr fontId="8"/>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sheetPr>
  <dimension ref="A1:AC941"/>
  <sheetViews>
    <sheetView zoomScale="85" zoomScaleNormal="85" workbookViewId="0">
      <pane xSplit="5" ySplit="11" topLeftCell="F12" activePane="bottomRight" state="frozen"/>
      <selection activeCell="B1" sqref="B1"/>
      <selection pane="topRight" activeCell="B1" sqref="B1"/>
      <selection pane="bottomLeft" activeCell="B1" sqref="B1"/>
      <selection pane="bottomRight" activeCell="D12" sqref="D12"/>
    </sheetView>
  </sheetViews>
  <sheetFormatPr defaultColWidth="8.75" defaultRowHeight="13.5"/>
  <cols>
    <col min="1" max="1" width="5.875" style="98" customWidth="1"/>
    <col min="2" max="2" width="9.625" style="98" customWidth="1"/>
    <col min="3" max="3" width="5.25" style="238" customWidth="1"/>
    <col min="4" max="4" width="16.5" style="203" customWidth="1"/>
    <col min="5" max="5" width="16.375" style="203" customWidth="1"/>
    <col min="6" max="6" width="39.125" style="203" customWidth="1"/>
    <col min="7" max="9" width="9.625" style="98" customWidth="1"/>
    <col min="10" max="10" width="10.375" style="203" customWidth="1"/>
    <col min="11" max="11" width="10.625" style="203" customWidth="1"/>
    <col min="12" max="12" width="8.875" style="98" customWidth="1"/>
    <col min="13" max="13" width="9" style="98" customWidth="1"/>
    <col min="14" max="14" width="9.5" style="98" customWidth="1"/>
    <col min="15" max="15" width="10.25" style="98" hidden="1" customWidth="1"/>
    <col min="16" max="16" width="5.25" style="98" hidden="1" customWidth="1"/>
    <col min="17" max="17" width="8.75" style="98" hidden="1" customWidth="1"/>
    <col min="18" max="18" width="9.5" style="98" hidden="1" customWidth="1"/>
    <col min="19" max="19" width="23.25" style="98" hidden="1" customWidth="1"/>
    <col min="20" max="20" width="8.625" style="238" customWidth="1"/>
    <col min="21" max="21" width="9.25" style="238" customWidth="1"/>
    <col min="22" max="22" width="8.625" style="238" customWidth="1"/>
    <col min="23" max="23" width="9.875" style="238" customWidth="1"/>
    <col min="24" max="27" width="8.625" style="238" customWidth="1"/>
    <col min="28" max="29" width="8.75" style="98" customWidth="1"/>
    <col min="30" max="16384" width="8.75" style="98"/>
  </cols>
  <sheetData>
    <row r="1" spans="1:29" customFormat="1" ht="20.25" customHeight="1">
      <c r="A1" s="295" t="s">
        <v>367</v>
      </c>
    </row>
    <row r="2" spans="1:29" customFormat="1" ht="20.25" customHeight="1">
      <c r="A2" s="295" t="s">
        <v>368</v>
      </c>
    </row>
    <row r="3" spans="1:29" customFormat="1" ht="20.25" customHeight="1"/>
    <row r="4" spans="1:29" ht="14.25" thickBot="1">
      <c r="A4" s="195"/>
      <c r="B4" s="65"/>
      <c r="C4" s="235"/>
      <c r="D4" s="196"/>
      <c r="E4" s="297" t="s">
        <v>334</v>
      </c>
      <c r="F4" s="196"/>
      <c r="G4" s="197"/>
      <c r="H4" s="197"/>
      <c r="I4" s="65"/>
      <c r="J4" s="198"/>
      <c r="K4" s="198"/>
    </row>
    <row r="5" spans="1:29" ht="18" customHeight="1">
      <c r="A5" s="197"/>
      <c r="B5" s="197"/>
      <c r="C5" s="236"/>
      <c r="D5" s="196"/>
      <c r="E5" s="297" t="s">
        <v>370</v>
      </c>
      <c r="F5" s="196"/>
      <c r="G5" s="197"/>
      <c r="H5" s="197"/>
      <c r="I5" s="197"/>
      <c r="J5" s="196"/>
      <c r="K5" s="196"/>
      <c r="L5" s="292" t="s">
        <v>356</v>
      </c>
      <c r="M5" s="292" t="s">
        <v>356</v>
      </c>
      <c r="N5" s="292" t="s">
        <v>356</v>
      </c>
      <c r="T5" s="396" t="s">
        <v>298</v>
      </c>
      <c r="U5" s="397"/>
      <c r="V5" s="397"/>
      <c r="W5" s="397"/>
      <c r="X5" s="397"/>
      <c r="Y5" s="397"/>
      <c r="Z5" s="397"/>
      <c r="AA5" s="398"/>
    </row>
    <row r="6" spans="1:29" ht="16.5" customHeight="1">
      <c r="A6" s="65"/>
      <c r="B6" s="65"/>
      <c r="C6" s="235"/>
      <c r="D6" s="198"/>
      <c r="E6" s="198"/>
      <c r="F6" s="198"/>
      <c r="G6" s="65"/>
      <c r="H6" s="65"/>
      <c r="I6" s="65"/>
      <c r="J6" s="198"/>
      <c r="K6" s="198"/>
      <c r="L6" s="311">
        <f>SUM(L12:L41)</f>
        <v>0</v>
      </c>
      <c r="M6" s="281">
        <f>SUM(M12:M41)</f>
        <v>0</v>
      </c>
      <c r="N6" s="281">
        <f>SUM(N12:N41)</f>
        <v>0</v>
      </c>
      <c r="T6" s="283">
        <v>1</v>
      </c>
      <c r="U6" s="282">
        <v>2</v>
      </c>
      <c r="V6" s="282">
        <v>3</v>
      </c>
      <c r="W6" s="282">
        <v>4</v>
      </c>
      <c r="X6" s="282">
        <v>5</v>
      </c>
      <c r="Y6" s="282">
        <v>6</v>
      </c>
      <c r="Z6" s="282">
        <v>7</v>
      </c>
      <c r="AA6" s="284">
        <v>8</v>
      </c>
    </row>
    <row r="7" spans="1:29" ht="15" hidden="1" thickTop="1" thickBot="1">
      <c r="A7" s="321" t="s">
        <v>260</v>
      </c>
      <c r="B7" s="322"/>
      <c r="C7" s="323"/>
      <c r="D7" s="322"/>
      <c r="E7" s="322"/>
      <c r="F7" s="322"/>
      <c r="G7" s="324"/>
      <c r="H7" s="65"/>
      <c r="I7" s="65"/>
      <c r="J7" s="198"/>
      <c r="K7" s="198"/>
      <c r="T7" s="325"/>
      <c r="AA7" s="326"/>
    </row>
    <row r="8" spans="1:29" ht="14.25" hidden="1" thickTop="1">
      <c r="A8" s="327" t="s">
        <v>100</v>
      </c>
      <c r="B8" s="328" t="s">
        <v>250</v>
      </c>
      <c r="C8" s="329" t="s">
        <v>93</v>
      </c>
      <c r="D8" s="330" t="s">
        <v>259</v>
      </c>
      <c r="E8" s="330" t="s">
        <v>258</v>
      </c>
      <c r="F8" s="330" t="s">
        <v>257</v>
      </c>
      <c r="G8" s="331" t="s">
        <v>256</v>
      </c>
      <c r="H8" s="65"/>
      <c r="I8" s="65"/>
      <c r="J8" s="198"/>
      <c r="K8" s="198"/>
      <c r="T8" s="325"/>
      <c r="AA8" s="326"/>
    </row>
    <row r="9" spans="1:29" ht="78.400000000000006" hidden="1" customHeight="1" thickBot="1">
      <c r="A9" s="332"/>
      <c r="B9" s="333"/>
      <c r="C9" s="334" t="s">
        <v>93</v>
      </c>
      <c r="D9" s="333"/>
      <c r="E9" s="333"/>
      <c r="F9" s="333"/>
      <c r="G9" s="335"/>
      <c r="H9" s="65"/>
      <c r="I9" s="65"/>
      <c r="J9" s="198"/>
      <c r="K9" s="198"/>
      <c r="T9" s="325"/>
      <c r="AA9" s="326"/>
    </row>
    <row r="10" spans="1:29" ht="14.25" hidden="1" thickTop="1">
      <c r="A10" s="195"/>
      <c r="B10" s="65"/>
      <c r="C10" s="235"/>
      <c r="D10" s="198"/>
      <c r="E10" s="198"/>
      <c r="F10" s="198"/>
      <c r="G10" s="65"/>
      <c r="H10" s="65"/>
      <c r="I10" s="65"/>
      <c r="J10" s="198"/>
      <c r="K10" s="198"/>
      <c r="T10" s="325"/>
      <c r="AA10" s="326"/>
    </row>
    <row r="11" spans="1:29" ht="34.5" customHeight="1" thickBot="1">
      <c r="A11" s="199" t="s">
        <v>100</v>
      </c>
      <c r="B11" s="199" t="s">
        <v>250</v>
      </c>
      <c r="C11" s="199" t="s">
        <v>105</v>
      </c>
      <c r="D11" s="200" t="s">
        <v>255</v>
      </c>
      <c r="E11" s="200" t="s">
        <v>112</v>
      </c>
      <c r="F11" s="200" t="s">
        <v>261</v>
      </c>
      <c r="G11" s="200" t="s">
        <v>345</v>
      </c>
      <c r="H11" s="200" t="s">
        <v>346</v>
      </c>
      <c r="I11" s="200" t="s">
        <v>251</v>
      </c>
      <c r="J11" s="200" t="s">
        <v>347</v>
      </c>
      <c r="K11" s="200" t="s">
        <v>252</v>
      </c>
      <c r="L11" s="200" t="s">
        <v>348</v>
      </c>
      <c r="M11" s="200" t="s">
        <v>355</v>
      </c>
      <c r="N11" s="200" t="s">
        <v>354</v>
      </c>
      <c r="O11" s="201" t="s">
        <v>253</v>
      </c>
      <c r="Q11" s="201" t="s">
        <v>254</v>
      </c>
      <c r="S11" s="98">
        <v>1</v>
      </c>
      <c r="T11" s="308" t="s">
        <v>338</v>
      </c>
      <c r="U11" s="309" t="s">
        <v>339</v>
      </c>
      <c r="V11" s="309" t="s">
        <v>340</v>
      </c>
      <c r="W11" s="309" t="s">
        <v>341</v>
      </c>
      <c r="X11" s="309" t="s">
        <v>342</v>
      </c>
      <c r="Y11" s="309" t="s">
        <v>343</v>
      </c>
      <c r="Z11" s="309" t="s">
        <v>344</v>
      </c>
      <c r="AA11" s="310" t="s">
        <v>337</v>
      </c>
      <c r="AC11" s="238"/>
    </row>
    <row r="12" spans="1:29" ht="81">
      <c r="A12" s="281">
        <v>1</v>
      </c>
      <c r="B12" s="343">
        <f>地域プロジェクト全体像!$B$17</f>
        <v>0</v>
      </c>
      <c r="C12" s="292">
        <v>1</v>
      </c>
      <c r="D12" s="229"/>
      <c r="E12" s="229"/>
      <c r="F12" s="229" t="s">
        <v>335</v>
      </c>
      <c r="G12" s="230"/>
      <c r="H12" s="230"/>
      <c r="I12" s="227"/>
      <c r="J12" s="229"/>
      <c r="K12" s="229"/>
      <c r="L12" s="307"/>
      <c r="M12" s="307"/>
      <c r="N12" s="307"/>
      <c r="O12" s="202" t="str">
        <f t="shared" ref="O12:O41" si="0">A12&amp;"_"&amp;C12</f>
        <v>1_1</v>
      </c>
      <c r="Q12" s="202" t="str">
        <f t="shared" ref="Q12:Q41" si="1">B12&amp;C12</f>
        <v>01</v>
      </c>
      <c r="S12" s="98">
        <v>2</v>
      </c>
      <c r="T12" s="313"/>
      <c r="U12" s="314"/>
      <c r="V12" s="314"/>
      <c r="W12" s="314"/>
      <c r="X12" s="314"/>
      <c r="Y12" s="314"/>
      <c r="Z12" s="314"/>
      <c r="AA12" s="315"/>
    </row>
    <row r="13" spans="1:29" ht="105.75" customHeight="1">
      <c r="A13" s="281">
        <v>1</v>
      </c>
      <c r="B13" s="343">
        <f>地域プロジェクト全体像!$B$17</f>
        <v>0</v>
      </c>
      <c r="C13" s="292">
        <v>2</v>
      </c>
      <c r="D13" s="229"/>
      <c r="E13" s="229"/>
      <c r="F13" s="280" t="s">
        <v>336</v>
      </c>
      <c r="G13" s="230"/>
      <c r="H13" s="230"/>
      <c r="I13" s="227"/>
      <c r="J13" s="229"/>
      <c r="K13" s="229"/>
      <c r="L13" s="307"/>
      <c r="M13" s="307"/>
      <c r="N13" s="307"/>
      <c r="O13" s="202" t="str">
        <f t="shared" si="0"/>
        <v>1_2</v>
      </c>
      <c r="Q13" s="202" t="str">
        <f t="shared" si="1"/>
        <v>02</v>
      </c>
      <c r="S13" s="98">
        <v>3</v>
      </c>
      <c r="T13" s="316"/>
      <c r="U13" s="228"/>
      <c r="V13" s="228"/>
      <c r="W13" s="228"/>
      <c r="X13" s="228"/>
      <c r="Y13" s="228"/>
      <c r="Z13" s="228"/>
      <c r="AA13" s="317"/>
    </row>
    <row r="14" spans="1:29" ht="105.75" customHeight="1">
      <c r="A14" s="281">
        <v>1</v>
      </c>
      <c r="B14" s="343">
        <f>地域プロジェクト全体像!$B$17</f>
        <v>0</v>
      </c>
      <c r="C14" s="292">
        <v>3</v>
      </c>
      <c r="D14" s="229"/>
      <c r="E14" s="229"/>
      <c r="F14" s="280" t="s">
        <v>336</v>
      </c>
      <c r="G14" s="230"/>
      <c r="H14" s="230"/>
      <c r="I14" s="227"/>
      <c r="J14" s="229"/>
      <c r="K14" s="229"/>
      <c r="L14" s="307"/>
      <c r="M14" s="307"/>
      <c r="N14" s="307"/>
      <c r="O14" s="202" t="str">
        <f t="shared" si="0"/>
        <v>1_3</v>
      </c>
      <c r="Q14" s="202" t="str">
        <f t="shared" si="1"/>
        <v>03</v>
      </c>
      <c r="S14" s="98">
        <v>4</v>
      </c>
      <c r="T14" s="316"/>
      <c r="U14" s="228"/>
      <c r="V14" s="228"/>
      <c r="W14" s="228"/>
      <c r="X14" s="228"/>
      <c r="Y14" s="228"/>
      <c r="Z14" s="228"/>
      <c r="AA14" s="317"/>
    </row>
    <row r="15" spans="1:29" ht="105.75" customHeight="1">
      <c r="A15" s="281">
        <v>1</v>
      </c>
      <c r="B15" s="343">
        <f>地域プロジェクト全体像!$B$17</f>
        <v>0</v>
      </c>
      <c r="C15" s="292">
        <v>4</v>
      </c>
      <c r="D15" s="229"/>
      <c r="E15" s="229"/>
      <c r="F15" s="280" t="s">
        <v>336</v>
      </c>
      <c r="G15" s="230"/>
      <c r="H15" s="230"/>
      <c r="I15" s="227"/>
      <c r="J15" s="229"/>
      <c r="K15" s="229"/>
      <c r="L15" s="307"/>
      <c r="M15" s="307"/>
      <c r="N15" s="307"/>
      <c r="O15" s="202" t="str">
        <f t="shared" si="0"/>
        <v>1_4</v>
      </c>
      <c r="Q15" s="202" t="str">
        <f t="shared" si="1"/>
        <v>04</v>
      </c>
      <c r="S15" s="98">
        <v>5</v>
      </c>
      <c r="T15" s="316"/>
      <c r="U15" s="228"/>
      <c r="V15" s="228"/>
      <c r="W15" s="228"/>
      <c r="X15" s="228"/>
      <c r="Y15" s="228"/>
      <c r="Z15" s="228"/>
      <c r="AA15" s="317"/>
    </row>
    <row r="16" spans="1:29" ht="105.75" customHeight="1">
      <c r="A16" s="281">
        <v>1</v>
      </c>
      <c r="B16" s="343">
        <f>地域プロジェクト全体像!$B$17</f>
        <v>0</v>
      </c>
      <c r="C16" s="292">
        <v>5</v>
      </c>
      <c r="D16" s="229"/>
      <c r="E16" s="229"/>
      <c r="F16" s="280" t="s">
        <v>336</v>
      </c>
      <c r="G16" s="230"/>
      <c r="H16" s="230"/>
      <c r="I16" s="227"/>
      <c r="J16" s="229"/>
      <c r="K16" s="229"/>
      <c r="L16" s="307"/>
      <c r="M16" s="307"/>
      <c r="N16" s="307"/>
      <c r="O16" s="202" t="str">
        <f t="shared" si="0"/>
        <v>1_5</v>
      </c>
      <c r="Q16" s="202" t="str">
        <f t="shared" si="1"/>
        <v>05</v>
      </c>
      <c r="S16" s="98">
        <v>6</v>
      </c>
      <c r="T16" s="316"/>
      <c r="U16" s="228"/>
      <c r="V16" s="228"/>
      <c r="W16" s="228"/>
      <c r="X16" s="228"/>
      <c r="Y16" s="228"/>
      <c r="Z16" s="228"/>
      <c r="AA16" s="317"/>
    </row>
    <row r="17" spans="1:27" ht="105.75" customHeight="1">
      <c r="A17" s="281">
        <v>1</v>
      </c>
      <c r="B17" s="343">
        <f>地域プロジェクト全体像!$B$17</f>
        <v>0</v>
      </c>
      <c r="C17" s="292">
        <v>6</v>
      </c>
      <c r="D17" s="229"/>
      <c r="E17" s="229"/>
      <c r="F17" s="280" t="s">
        <v>336</v>
      </c>
      <c r="G17" s="230"/>
      <c r="H17" s="230"/>
      <c r="I17" s="227"/>
      <c r="J17" s="229"/>
      <c r="K17" s="229"/>
      <c r="L17" s="307"/>
      <c r="M17" s="307"/>
      <c r="N17" s="307"/>
      <c r="O17" s="202" t="str">
        <f t="shared" si="0"/>
        <v>1_6</v>
      </c>
      <c r="Q17" s="202" t="str">
        <f t="shared" si="1"/>
        <v>06</v>
      </c>
      <c r="S17" s="98">
        <v>7</v>
      </c>
      <c r="T17" s="316"/>
      <c r="U17" s="228"/>
      <c r="V17" s="228"/>
      <c r="W17" s="228"/>
      <c r="X17" s="228"/>
      <c r="Y17" s="228"/>
      <c r="Z17" s="228"/>
      <c r="AA17" s="317"/>
    </row>
    <row r="18" spans="1:27" ht="105.75" customHeight="1">
      <c r="A18" s="281">
        <v>1</v>
      </c>
      <c r="B18" s="343">
        <f>地域プロジェクト全体像!$B$17</f>
        <v>0</v>
      </c>
      <c r="C18" s="292">
        <v>7</v>
      </c>
      <c r="D18" s="229"/>
      <c r="E18" s="229"/>
      <c r="F18" s="280" t="s">
        <v>336</v>
      </c>
      <c r="G18" s="230"/>
      <c r="H18" s="230"/>
      <c r="I18" s="227"/>
      <c r="J18" s="229"/>
      <c r="K18" s="229"/>
      <c r="L18" s="307"/>
      <c r="M18" s="307"/>
      <c r="N18" s="307"/>
      <c r="O18" s="202" t="str">
        <f t="shared" si="0"/>
        <v>1_7</v>
      </c>
      <c r="Q18" s="202" t="str">
        <f t="shared" si="1"/>
        <v>07</v>
      </c>
      <c r="S18" s="98">
        <v>8</v>
      </c>
      <c r="T18" s="316"/>
      <c r="U18" s="228"/>
      <c r="V18" s="228"/>
      <c r="W18" s="228"/>
      <c r="X18" s="228"/>
      <c r="Y18" s="228"/>
      <c r="Z18" s="228"/>
      <c r="AA18" s="317"/>
    </row>
    <row r="19" spans="1:27" ht="105.75" customHeight="1">
      <c r="A19" s="281">
        <v>1</v>
      </c>
      <c r="B19" s="343">
        <f>地域プロジェクト全体像!$B$17</f>
        <v>0</v>
      </c>
      <c r="C19" s="292">
        <v>8</v>
      </c>
      <c r="D19" s="229"/>
      <c r="E19" s="229"/>
      <c r="F19" s="280" t="s">
        <v>336</v>
      </c>
      <c r="G19" s="230"/>
      <c r="H19" s="230"/>
      <c r="I19" s="227"/>
      <c r="J19" s="229"/>
      <c r="K19" s="229"/>
      <c r="L19" s="307"/>
      <c r="M19" s="307"/>
      <c r="N19" s="307"/>
      <c r="O19" s="202" t="str">
        <f t="shared" si="0"/>
        <v>1_8</v>
      </c>
      <c r="Q19" s="202" t="str">
        <f t="shared" si="1"/>
        <v>08</v>
      </c>
      <c r="S19" s="98">
        <v>9</v>
      </c>
      <c r="T19" s="316"/>
      <c r="U19" s="228"/>
      <c r="V19" s="228"/>
      <c r="W19" s="228"/>
      <c r="X19" s="228"/>
      <c r="Y19" s="228"/>
      <c r="Z19" s="228"/>
      <c r="AA19" s="317"/>
    </row>
    <row r="20" spans="1:27" ht="105.75" customHeight="1">
      <c r="A20" s="281">
        <v>1</v>
      </c>
      <c r="B20" s="343">
        <f>地域プロジェクト全体像!$B$17</f>
        <v>0</v>
      </c>
      <c r="C20" s="292">
        <v>9</v>
      </c>
      <c r="D20" s="229"/>
      <c r="E20" s="229"/>
      <c r="F20" s="280" t="s">
        <v>336</v>
      </c>
      <c r="G20" s="230"/>
      <c r="H20" s="230"/>
      <c r="I20" s="227"/>
      <c r="J20" s="229"/>
      <c r="K20" s="229"/>
      <c r="L20" s="307"/>
      <c r="M20" s="307"/>
      <c r="N20" s="307"/>
      <c r="O20" s="202" t="str">
        <f t="shared" si="0"/>
        <v>1_9</v>
      </c>
      <c r="Q20" s="202" t="str">
        <f t="shared" si="1"/>
        <v>09</v>
      </c>
      <c r="S20" s="98">
        <v>10</v>
      </c>
      <c r="T20" s="316"/>
      <c r="U20" s="228"/>
      <c r="V20" s="228"/>
      <c r="W20" s="228"/>
      <c r="X20" s="228"/>
      <c r="Y20" s="228"/>
      <c r="Z20" s="228"/>
      <c r="AA20" s="317"/>
    </row>
    <row r="21" spans="1:27" ht="105.75" customHeight="1">
      <c r="A21" s="281">
        <v>1</v>
      </c>
      <c r="B21" s="343">
        <f>地域プロジェクト全体像!$B$17</f>
        <v>0</v>
      </c>
      <c r="C21" s="292">
        <v>10</v>
      </c>
      <c r="D21" s="229"/>
      <c r="E21" s="229"/>
      <c r="F21" s="280" t="s">
        <v>336</v>
      </c>
      <c r="G21" s="230"/>
      <c r="H21" s="230"/>
      <c r="I21" s="227"/>
      <c r="J21" s="229"/>
      <c r="K21" s="229"/>
      <c r="L21" s="307"/>
      <c r="M21" s="307"/>
      <c r="N21" s="307"/>
      <c r="O21" s="202" t="str">
        <f t="shared" si="0"/>
        <v>1_10</v>
      </c>
      <c r="Q21" s="202" t="str">
        <f t="shared" si="1"/>
        <v>010</v>
      </c>
      <c r="S21" s="98">
        <v>11</v>
      </c>
      <c r="T21" s="316"/>
      <c r="U21" s="228"/>
      <c r="V21" s="228"/>
      <c r="W21" s="228"/>
      <c r="X21" s="228"/>
      <c r="Y21" s="228"/>
      <c r="Z21" s="228"/>
      <c r="AA21" s="317"/>
    </row>
    <row r="22" spans="1:27" ht="105.75" customHeight="1">
      <c r="A22" s="281">
        <v>1</v>
      </c>
      <c r="B22" s="343">
        <f>地域プロジェクト全体像!$B$17</f>
        <v>0</v>
      </c>
      <c r="C22" s="292">
        <v>11</v>
      </c>
      <c r="D22" s="229"/>
      <c r="E22" s="229"/>
      <c r="F22" s="280" t="s">
        <v>336</v>
      </c>
      <c r="G22" s="230"/>
      <c r="H22" s="230"/>
      <c r="I22" s="227"/>
      <c r="J22" s="229"/>
      <c r="K22" s="229"/>
      <c r="L22" s="307"/>
      <c r="M22" s="307"/>
      <c r="N22" s="307"/>
      <c r="O22" s="202" t="str">
        <f t="shared" si="0"/>
        <v>1_11</v>
      </c>
      <c r="Q22" s="202" t="str">
        <f t="shared" si="1"/>
        <v>011</v>
      </c>
      <c r="S22" s="98">
        <v>12</v>
      </c>
      <c r="T22" s="316"/>
      <c r="U22" s="228"/>
      <c r="V22" s="228"/>
      <c r="W22" s="228"/>
      <c r="X22" s="228"/>
      <c r="Y22" s="228"/>
      <c r="Z22" s="228"/>
      <c r="AA22" s="317"/>
    </row>
    <row r="23" spans="1:27" ht="105.75" customHeight="1">
      <c r="A23" s="281">
        <v>1</v>
      </c>
      <c r="B23" s="343">
        <f>地域プロジェクト全体像!$B$17</f>
        <v>0</v>
      </c>
      <c r="C23" s="292">
        <v>12</v>
      </c>
      <c r="D23" s="229"/>
      <c r="E23" s="229"/>
      <c r="F23" s="280" t="s">
        <v>336</v>
      </c>
      <c r="G23" s="230"/>
      <c r="H23" s="230"/>
      <c r="I23" s="227"/>
      <c r="J23" s="229"/>
      <c r="K23" s="229"/>
      <c r="L23" s="307"/>
      <c r="M23" s="307"/>
      <c r="N23" s="307"/>
      <c r="O23" s="202" t="str">
        <f t="shared" si="0"/>
        <v>1_12</v>
      </c>
      <c r="Q23" s="202" t="str">
        <f t="shared" si="1"/>
        <v>012</v>
      </c>
      <c r="S23" s="98">
        <v>13</v>
      </c>
      <c r="T23" s="316"/>
      <c r="U23" s="228"/>
      <c r="V23" s="228"/>
      <c r="W23" s="228"/>
      <c r="X23" s="228"/>
      <c r="Y23" s="228"/>
      <c r="Z23" s="228"/>
      <c r="AA23" s="317"/>
    </row>
    <row r="24" spans="1:27" ht="105.75" customHeight="1">
      <c r="A24" s="281">
        <v>1</v>
      </c>
      <c r="B24" s="343">
        <f>地域プロジェクト全体像!$B$17</f>
        <v>0</v>
      </c>
      <c r="C24" s="292">
        <v>13</v>
      </c>
      <c r="D24" s="229"/>
      <c r="E24" s="229"/>
      <c r="F24" s="280" t="s">
        <v>336</v>
      </c>
      <c r="G24" s="230"/>
      <c r="H24" s="230"/>
      <c r="I24" s="227"/>
      <c r="J24" s="229"/>
      <c r="K24" s="229"/>
      <c r="L24" s="307"/>
      <c r="M24" s="307"/>
      <c r="N24" s="307"/>
      <c r="O24" s="202" t="str">
        <f t="shared" si="0"/>
        <v>1_13</v>
      </c>
      <c r="Q24" s="202" t="str">
        <f t="shared" si="1"/>
        <v>013</v>
      </c>
      <c r="S24" s="98">
        <v>14</v>
      </c>
      <c r="T24" s="316"/>
      <c r="U24" s="228"/>
      <c r="V24" s="228"/>
      <c r="W24" s="228"/>
      <c r="X24" s="228"/>
      <c r="Y24" s="228"/>
      <c r="Z24" s="228"/>
      <c r="AA24" s="317"/>
    </row>
    <row r="25" spans="1:27" ht="105.75" customHeight="1">
      <c r="A25" s="281">
        <v>1</v>
      </c>
      <c r="B25" s="343">
        <f>地域プロジェクト全体像!$B$17</f>
        <v>0</v>
      </c>
      <c r="C25" s="292">
        <v>14</v>
      </c>
      <c r="D25" s="229"/>
      <c r="E25" s="229"/>
      <c r="F25" s="280" t="s">
        <v>336</v>
      </c>
      <c r="G25" s="230"/>
      <c r="H25" s="230"/>
      <c r="I25" s="227"/>
      <c r="J25" s="229"/>
      <c r="K25" s="229"/>
      <c r="L25" s="307"/>
      <c r="M25" s="307"/>
      <c r="N25" s="307"/>
      <c r="O25" s="202" t="str">
        <f t="shared" si="0"/>
        <v>1_14</v>
      </c>
      <c r="Q25" s="202" t="str">
        <f t="shared" si="1"/>
        <v>014</v>
      </c>
      <c r="S25" s="98">
        <v>15</v>
      </c>
      <c r="T25" s="316"/>
      <c r="U25" s="228"/>
      <c r="V25" s="228"/>
      <c r="W25" s="228"/>
      <c r="X25" s="228"/>
      <c r="Y25" s="228"/>
      <c r="Z25" s="228"/>
      <c r="AA25" s="317"/>
    </row>
    <row r="26" spans="1:27" ht="105.75" customHeight="1">
      <c r="A26" s="281">
        <v>1</v>
      </c>
      <c r="B26" s="343">
        <f>地域プロジェクト全体像!$B$17</f>
        <v>0</v>
      </c>
      <c r="C26" s="292">
        <v>15</v>
      </c>
      <c r="D26" s="229"/>
      <c r="E26" s="229"/>
      <c r="F26" s="280" t="s">
        <v>336</v>
      </c>
      <c r="G26" s="230"/>
      <c r="H26" s="230"/>
      <c r="I26" s="227"/>
      <c r="J26" s="229"/>
      <c r="K26" s="229"/>
      <c r="L26" s="307"/>
      <c r="M26" s="307"/>
      <c r="N26" s="307"/>
      <c r="O26" s="202" t="str">
        <f t="shared" si="0"/>
        <v>1_15</v>
      </c>
      <c r="Q26" s="202" t="str">
        <f t="shared" si="1"/>
        <v>015</v>
      </c>
      <c r="S26" s="98">
        <v>16</v>
      </c>
      <c r="T26" s="316"/>
      <c r="U26" s="228"/>
      <c r="V26" s="228"/>
      <c r="W26" s="228"/>
      <c r="X26" s="228"/>
      <c r="Y26" s="228"/>
      <c r="Z26" s="228"/>
      <c r="AA26" s="317"/>
    </row>
    <row r="27" spans="1:27" ht="105.75" customHeight="1">
      <c r="A27" s="281">
        <v>1</v>
      </c>
      <c r="B27" s="343">
        <f>地域プロジェクト全体像!$B$17</f>
        <v>0</v>
      </c>
      <c r="C27" s="292">
        <v>16</v>
      </c>
      <c r="D27" s="229"/>
      <c r="E27" s="229"/>
      <c r="F27" s="280" t="s">
        <v>336</v>
      </c>
      <c r="G27" s="230"/>
      <c r="H27" s="230"/>
      <c r="I27" s="227"/>
      <c r="J27" s="229"/>
      <c r="K27" s="229"/>
      <c r="L27" s="307"/>
      <c r="M27" s="307"/>
      <c r="N27" s="307"/>
      <c r="O27" s="202" t="str">
        <f t="shared" si="0"/>
        <v>1_16</v>
      </c>
      <c r="Q27" s="202" t="str">
        <f t="shared" si="1"/>
        <v>016</v>
      </c>
      <c r="S27" s="98">
        <v>17</v>
      </c>
      <c r="T27" s="316"/>
      <c r="U27" s="228"/>
      <c r="V27" s="228"/>
      <c r="W27" s="228"/>
      <c r="X27" s="228"/>
      <c r="Y27" s="228"/>
      <c r="Z27" s="228"/>
      <c r="AA27" s="317"/>
    </row>
    <row r="28" spans="1:27" ht="105.75" customHeight="1">
      <c r="A28" s="281">
        <v>1</v>
      </c>
      <c r="B28" s="343">
        <f>地域プロジェクト全体像!$B$17</f>
        <v>0</v>
      </c>
      <c r="C28" s="292">
        <v>17</v>
      </c>
      <c r="D28" s="229"/>
      <c r="E28" s="229"/>
      <c r="F28" s="280" t="s">
        <v>336</v>
      </c>
      <c r="G28" s="230"/>
      <c r="H28" s="230"/>
      <c r="I28" s="227"/>
      <c r="J28" s="229"/>
      <c r="K28" s="229"/>
      <c r="L28" s="307"/>
      <c r="M28" s="307"/>
      <c r="N28" s="307"/>
      <c r="O28" s="202" t="str">
        <f t="shared" si="0"/>
        <v>1_17</v>
      </c>
      <c r="Q28" s="202" t="str">
        <f t="shared" si="1"/>
        <v>017</v>
      </c>
      <c r="S28" s="98">
        <v>18</v>
      </c>
      <c r="T28" s="316"/>
      <c r="U28" s="228"/>
      <c r="V28" s="228"/>
      <c r="W28" s="228"/>
      <c r="X28" s="228"/>
      <c r="Y28" s="228"/>
      <c r="Z28" s="228"/>
      <c r="AA28" s="317"/>
    </row>
    <row r="29" spans="1:27" ht="105.75" customHeight="1">
      <c r="A29" s="281">
        <v>1</v>
      </c>
      <c r="B29" s="343">
        <f>地域プロジェクト全体像!$B$17</f>
        <v>0</v>
      </c>
      <c r="C29" s="292">
        <v>18</v>
      </c>
      <c r="D29" s="229"/>
      <c r="E29" s="229"/>
      <c r="F29" s="280" t="s">
        <v>336</v>
      </c>
      <c r="G29" s="230"/>
      <c r="H29" s="230"/>
      <c r="I29" s="227"/>
      <c r="J29" s="229"/>
      <c r="K29" s="229"/>
      <c r="L29" s="307"/>
      <c r="M29" s="307"/>
      <c r="N29" s="307"/>
      <c r="O29" s="202" t="str">
        <f t="shared" si="0"/>
        <v>1_18</v>
      </c>
      <c r="Q29" s="202" t="str">
        <f t="shared" si="1"/>
        <v>018</v>
      </c>
      <c r="S29" s="98">
        <v>19</v>
      </c>
      <c r="T29" s="316"/>
      <c r="U29" s="228"/>
      <c r="V29" s="228"/>
      <c r="W29" s="228"/>
      <c r="X29" s="228"/>
      <c r="Y29" s="228"/>
      <c r="Z29" s="228"/>
      <c r="AA29" s="317"/>
    </row>
    <row r="30" spans="1:27" ht="105.75" customHeight="1">
      <c r="A30" s="281">
        <v>1</v>
      </c>
      <c r="B30" s="343">
        <f>地域プロジェクト全体像!$B$17</f>
        <v>0</v>
      </c>
      <c r="C30" s="292">
        <v>19</v>
      </c>
      <c r="D30" s="229"/>
      <c r="E30" s="229"/>
      <c r="F30" s="280" t="s">
        <v>336</v>
      </c>
      <c r="G30" s="230"/>
      <c r="H30" s="230"/>
      <c r="I30" s="227"/>
      <c r="J30" s="229"/>
      <c r="K30" s="229"/>
      <c r="L30" s="307"/>
      <c r="M30" s="307"/>
      <c r="N30" s="307"/>
      <c r="O30" s="202" t="str">
        <f t="shared" si="0"/>
        <v>1_19</v>
      </c>
      <c r="Q30" s="202" t="str">
        <f t="shared" si="1"/>
        <v>019</v>
      </c>
      <c r="S30" s="98">
        <v>20</v>
      </c>
      <c r="T30" s="316"/>
      <c r="U30" s="228"/>
      <c r="V30" s="228"/>
      <c r="W30" s="228"/>
      <c r="X30" s="228"/>
      <c r="Y30" s="228"/>
      <c r="Z30" s="228"/>
      <c r="AA30" s="317"/>
    </row>
    <row r="31" spans="1:27" ht="105.75" customHeight="1">
      <c r="A31" s="281">
        <v>1</v>
      </c>
      <c r="B31" s="343">
        <f>地域プロジェクト全体像!$B$17</f>
        <v>0</v>
      </c>
      <c r="C31" s="292">
        <v>20</v>
      </c>
      <c r="D31" s="229"/>
      <c r="E31" s="229"/>
      <c r="F31" s="280" t="s">
        <v>336</v>
      </c>
      <c r="G31" s="230"/>
      <c r="H31" s="230"/>
      <c r="I31" s="227"/>
      <c r="J31" s="229"/>
      <c r="K31" s="229"/>
      <c r="L31" s="307"/>
      <c r="M31" s="307"/>
      <c r="N31" s="307"/>
      <c r="O31" s="202" t="str">
        <f t="shared" si="0"/>
        <v>1_20</v>
      </c>
      <c r="Q31" s="202" t="str">
        <f t="shared" si="1"/>
        <v>020</v>
      </c>
      <c r="S31" s="98">
        <v>21</v>
      </c>
      <c r="T31" s="316"/>
      <c r="U31" s="228"/>
      <c r="V31" s="228"/>
      <c r="W31" s="228"/>
      <c r="X31" s="228"/>
      <c r="Y31" s="228"/>
      <c r="Z31" s="228"/>
      <c r="AA31" s="317"/>
    </row>
    <row r="32" spans="1:27" ht="105.75" customHeight="1">
      <c r="A32" s="281">
        <v>1</v>
      </c>
      <c r="B32" s="343">
        <f>地域プロジェクト全体像!$B$17</f>
        <v>0</v>
      </c>
      <c r="C32" s="292">
        <v>21</v>
      </c>
      <c r="D32" s="229"/>
      <c r="E32" s="229"/>
      <c r="F32" s="280" t="s">
        <v>336</v>
      </c>
      <c r="G32" s="230"/>
      <c r="H32" s="230"/>
      <c r="I32" s="227"/>
      <c r="J32" s="229"/>
      <c r="K32" s="229"/>
      <c r="L32" s="307"/>
      <c r="M32" s="307"/>
      <c r="N32" s="307"/>
      <c r="O32" s="202" t="str">
        <f t="shared" si="0"/>
        <v>1_21</v>
      </c>
      <c r="Q32" s="202" t="str">
        <f t="shared" si="1"/>
        <v>021</v>
      </c>
      <c r="S32" s="98">
        <v>22</v>
      </c>
      <c r="T32" s="316"/>
      <c r="U32" s="228"/>
      <c r="V32" s="228"/>
      <c r="W32" s="228"/>
      <c r="X32" s="228"/>
      <c r="Y32" s="228"/>
      <c r="Z32" s="228"/>
      <c r="AA32" s="317"/>
    </row>
    <row r="33" spans="1:27" ht="105.75" customHeight="1">
      <c r="A33" s="281">
        <v>1</v>
      </c>
      <c r="B33" s="343">
        <f>地域プロジェクト全体像!$B$17</f>
        <v>0</v>
      </c>
      <c r="C33" s="292">
        <v>22</v>
      </c>
      <c r="D33" s="229"/>
      <c r="E33" s="229"/>
      <c r="F33" s="280" t="s">
        <v>336</v>
      </c>
      <c r="G33" s="230"/>
      <c r="H33" s="230"/>
      <c r="I33" s="227"/>
      <c r="J33" s="229"/>
      <c r="K33" s="229"/>
      <c r="L33" s="307"/>
      <c r="M33" s="307"/>
      <c r="N33" s="307"/>
      <c r="O33" s="202" t="str">
        <f t="shared" si="0"/>
        <v>1_22</v>
      </c>
      <c r="Q33" s="202" t="str">
        <f t="shared" si="1"/>
        <v>022</v>
      </c>
      <c r="S33" s="98">
        <v>23</v>
      </c>
      <c r="T33" s="316"/>
      <c r="U33" s="228"/>
      <c r="V33" s="228"/>
      <c r="W33" s="228"/>
      <c r="X33" s="228"/>
      <c r="Y33" s="228"/>
      <c r="Z33" s="228"/>
      <c r="AA33" s="317"/>
    </row>
    <row r="34" spans="1:27" ht="105.75" customHeight="1">
      <c r="A34" s="281">
        <v>1</v>
      </c>
      <c r="B34" s="343">
        <f>地域プロジェクト全体像!$B$17</f>
        <v>0</v>
      </c>
      <c r="C34" s="292">
        <v>23</v>
      </c>
      <c r="D34" s="229"/>
      <c r="E34" s="229"/>
      <c r="F34" s="280" t="s">
        <v>336</v>
      </c>
      <c r="G34" s="230"/>
      <c r="H34" s="230"/>
      <c r="I34" s="227"/>
      <c r="J34" s="229"/>
      <c r="K34" s="229"/>
      <c r="L34" s="307"/>
      <c r="M34" s="307"/>
      <c r="N34" s="307"/>
      <c r="O34" s="202" t="str">
        <f t="shared" si="0"/>
        <v>1_23</v>
      </c>
      <c r="Q34" s="202" t="str">
        <f t="shared" si="1"/>
        <v>023</v>
      </c>
      <c r="S34" s="98">
        <v>24</v>
      </c>
      <c r="T34" s="316"/>
      <c r="U34" s="228"/>
      <c r="V34" s="228"/>
      <c r="W34" s="228"/>
      <c r="X34" s="228"/>
      <c r="Y34" s="228"/>
      <c r="Z34" s="228"/>
      <c r="AA34" s="317"/>
    </row>
    <row r="35" spans="1:27" ht="105.75" customHeight="1">
      <c r="A35" s="281">
        <v>1</v>
      </c>
      <c r="B35" s="343">
        <f>地域プロジェクト全体像!$B$17</f>
        <v>0</v>
      </c>
      <c r="C35" s="292">
        <v>24</v>
      </c>
      <c r="D35" s="229"/>
      <c r="E35" s="229"/>
      <c r="F35" s="280" t="s">
        <v>336</v>
      </c>
      <c r="G35" s="230"/>
      <c r="H35" s="230"/>
      <c r="I35" s="227"/>
      <c r="J35" s="229"/>
      <c r="K35" s="229"/>
      <c r="L35" s="307"/>
      <c r="M35" s="307"/>
      <c r="N35" s="307"/>
      <c r="O35" s="202" t="str">
        <f t="shared" si="0"/>
        <v>1_24</v>
      </c>
      <c r="Q35" s="202" t="str">
        <f t="shared" si="1"/>
        <v>024</v>
      </c>
      <c r="S35" s="98">
        <v>25</v>
      </c>
      <c r="T35" s="316"/>
      <c r="U35" s="228"/>
      <c r="V35" s="228"/>
      <c r="W35" s="228"/>
      <c r="X35" s="228"/>
      <c r="Y35" s="228"/>
      <c r="Z35" s="228"/>
      <c r="AA35" s="317"/>
    </row>
    <row r="36" spans="1:27" ht="105.75" customHeight="1">
      <c r="A36" s="281">
        <v>1</v>
      </c>
      <c r="B36" s="343">
        <f>地域プロジェクト全体像!$B$17</f>
        <v>0</v>
      </c>
      <c r="C36" s="292">
        <v>25</v>
      </c>
      <c r="D36" s="229"/>
      <c r="E36" s="229"/>
      <c r="F36" s="280" t="s">
        <v>336</v>
      </c>
      <c r="G36" s="230"/>
      <c r="H36" s="230"/>
      <c r="I36" s="227"/>
      <c r="J36" s="229"/>
      <c r="K36" s="229"/>
      <c r="L36" s="307"/>
      <c r="M36" s="307"/>
      <c r="N36" s="307"/>
      <c r="O36" s="202" t="str">
        <f t="shared" si="0"/>
        <v>1_25</v>
      </c>
      <c r="Q36" s="202" t="str">
        <f t="shared" si="1"/>
        <v>025</v>
      </c>
      <c r="S36" s="98">
        <v>26</v>
      </c>
      <c r="T36" s="316"/>
      <c r="U36" s="228"/>
      <c r="V36" s="228"/>
      <c r="W36" s="228"/>
      <c r="X36" s="228"/>
      <c r="Y36" s="228"/>
      <c r="Z36" s="228"/>
      <c r="AA36" s="317"/>
    </row>
    <row r="37" spans="1:27" ht="105.75" customHeight="1">
      <c r="A37" s="281">
        <v>1</v>
      </c>
      <c r="B37" s="343">
        <f>地域プロジェクト全体像!$B$17</f>
        <v>0</v>
      </c>
      <c r="C37" s="292">
        <v>26</v>
      </c>
      <c r="D37" s="229"/>
      <c r="E37" s="229"/>
      <c r="F37" s="280" t="s">
        <v>336</v>
      </c>
      <c r="G37" s="230"/>
      <c r="H37" s="230"/>
      <c r="I37" s="227"/>
      <c r="J37" s="229"/>
      <c r="K37" s="229"/>
      <c r="L37" s="307"/>
      <c r="M37" s="307"/>
      <c r="N37" s="307"/>
      <c r="O37" s="202" t="str">
        <f t="shared" si="0"/>
        <v>1_26</v>
      </c>
      <c r="Q37" s="202" t="str">
        <f t="shared" si="1"/>
        <v>026</v>
      </c>
      <c r="S37" s="98">
        <v>27</v>
      </c>
      <c r="T37" s="316"/>
      <c r="U37" s="228"/>
      <c r="V37" s="228"/>
      <c r="W37" s="228"/>
      <c r="X37" s="228"/>
      <c r="Y37" s="228"/>
      <c r="Z37" s="228"/>
      <c r="AA37" s="317"/>
    </row>
    <row r="38" spans="1:27" ht="105.75" customHeight="1">
      <c r="A38" s="281">
        <v>1</v>
      </c>
      <c r="B38" s="343">
        <f>地域プロジェクト全体像!$B$17</f>
        <v>0</v>
      </c>
      <c r="C38" s="292">
        <v>27</v>
      </c>
      <c r="D38" s="229"/>
      <c r="E38" s="229"/>
      <c r="F38" s="280" t="s">
        <v>336</v>
      </c>
      <c r="G38" s="230"/>
      <c r="H38" s="230"/>
      <c r="I38" s="227"/>
      <c r="J38" s="229"/>
      <c r="K38" s="229"/>
      <c r="L38" s="307"/>
      <c r="M38" s="307"/>
      <c r="N38" s="307"/>
      <c r="O38" s="202" t="str">
        <f t="shared" si="0"/>
        <v>1_27</v>
      </c>
      <c r="Q38" s="202" t="str">
        <f t="shared" si="1"/>
        <v>027</v>
      </c>
      <c r="S38" s="98">
        <v>28</v>
      </c>
      <c r="T38" s="316"/>
      <c r="U38" s="228"/>
      <c r="V38" s="228"/>
      <c r="W38" s="228"/>
      <c r="X38" s="228"/>
      <c r="Y38" s="228"/>
      <c r="Z38" s="228"/>
      <c r="AA38" s="317"/>
    </row>
    <row r="39" spans="1:27" ht="105.75" customHeight="1">
      <c r="A39" s="281">
        <v>1</v>
      </c>
      <c r="B39" s="343">
        <f>地域プロジェクト全体像!$B$17</f>
        <v>0</v>
      </c>
      <c r="C39" s="292">
        <v>28</v>
      </c>
      <c r="D39" s="229"/>
      <c r="E39" s="229"/>
      <c r="F39" s="280" t="s">
        <v>336</v>
      </c>
      <c r="G39" s="230"/>
      <c r="H39" s="230"/>
      <c r="I39" s="227"/>
      <c r="J39" s="229"/>
      <c r="K39" s="229"/>
      <c r="L39" s="307"/>
      <c r="M39" s="307"/>
      <c r="N39" s="307"/>
      <c r="O39" s="202" t="str">
        <f t="shared" si="0"/>
        <v>1_28</v>
      </c>
      <c r="Q39" s="202" t="str">
        <f t="shared" si="1"/>
        <v>028</v>
      </c>
      <c r="S39" s="98">
        <v>29</v>
      </c>
      <c r="T39" s="316"/>
      <c r="U39" s="228"/>
      <c r="V39" s="228"/>
      <c r="W39" s="228"/>
      <c r="X39" s="228"/>
      <c r="Y39" s="228"/>
      <c r="Z39" s="228"/>
      <c r="AA39" s="317"/>
    </row>
    <row r="40" spans="1:27" ht="105.75" customHeight="1">
      <c r="A40" s="281">
        <v>1</v>
      </c>
      <c r="B40" s="343">
        <f>地域プロジェクト全体像!$B$17</f>
        <v>0</v>
      </c>
      <c r="C40" s="292">
        <v>29</v>
      </c>
      <c r="D40" s="229"/>
      <c r="E40" s="229"/>
      <c r="F40" s="280" t="s">
        <v>336</v>
      </c>
      <c r="G40" s="230"/>
      <c r="H40" s="230"/>
      <c r="I40" s="227"/>
      <c r="J40" s="229"/>
      <c r="K40" s="229"/>
      <c r="L40" s="307"/>
      <c r="M40" s="307"/>
      <c r="N40" s="307"/>
      <c r="O40" s="202" t="str">
        <f t="shared" si="0"/>
        <v>1_29</v>
      </c>
      <c r="Q40" s="202" t="str">
        <f t="shared" si="1"/>
        <v>029</v>
      </c>
      <c r="S40" s="98">
        <v>30</v>
      </c>
      <c r="T40" s="316"/>
      <c r="U40" s="228"/>
      <c r="V40" s="228"/>
      <c r="W40" s="228"/>
      <c r="X40" s="228"/>
      <c r="Y40" s="228"/>
      <c r="Z40" s="228"/>
      <c r="AA40" s="317"/>
    </row>
    <row r="41" spans="1:27" ht="105.75" customHeight="1" thickBot="1">
      <c r="A41" s="281">
        <v>1</v>
      </c>
      <c r="B41" s="343">
        <f>地域プロジェクト全体像!$B$17</f>
        <v>0</v>
      </c>
      <c r="C41" s="292">
        <v>30</v>
      </c>
      <c r="D41" s="229"/>
      <c r="E41" s="229"/>
      <c r="F41" s="280" t="s">
        <v>336</v>
      </c>
      <c r="G41" s="230"/>
      <c r="H41" s="230"/>
      <c r="I41" s="227"/>
      <c r="J41" s="229"/>
      <c r="K41" s="229"/>
      <c r="L41" s="307"/>
      <c r="M41" s="307"/>
      <c r="N41" s="307"/>
      <c r="O41" s="202" t="str">
        <f t="shared" si="0"/>
        <v>1_30</v>
      </c>
      <c r="Q41" s="202" t="str">
        <f t="shared" si="1"/>
        <v>030</v>
      </c>
      <c r="S41" s="98">
        <v>31</v>
      </c>
      <c r="T41" s="318"/>
      <c r="U41" s="319"/>
      <c r="V41" s="319"/>
      <c r="W41" s="319"/>
      <c r="X41" s="319"/>
      <c r="Y41" s="319"/>
      <c r="Z41" s="319"/>
      <c r="AA41" s="320"/>
    </row>
    <row r="42" spans="1:27">
      <c r="A42" s="231"/>
      <c r="B42" s="344"/>
      <c r="C42" s="237"/>
      <c r="D42" s="232"/>
      <c r="E42" s="232"/>
      <c r="F42" s="232"/>
      <c r="G42" s="231"/>
      <c r="H42" s="231"/>
      <c r="I42" s="231"/>
      <c r="J42" s="232"/>
      <c r="K42" s="232"/>
      <c r="L42" s="231"/>
      <c r="M42" s="231"/>
      <c r="N42" s="231"/>
      <c r="O42" s="202" t="str">
        <f t="shared" ref="O42:O77" si="2">A42&amp;"_"&amp;C42</f>
        <v>_</v>
      </c>
      <c r="Q42" s="202" t="str">
        <f t="shared" ref="Q42:Q77" si="3">B42&amp;C42</f>
        <v/>
      </c>
    </row>
    <row r="43" spans="1:27">
      <c r="A43" s="231"/>
      <c r="B43" s="344"/>
      <c r="C43" s="237"/>
      <c r="D43" s="232"/>
      <c r="E43" s="232"/>
      <c r="F43" s="232"/>
      <c r="G43" s="231"/>
      <c r="H43" s="231"/>
      <c r="I43" s="231"/>
      <c r="J43" s="232"/>
      <c r="K43" s="232"/>
      <c r="L43" s="231"/>
      <c r="M43" s="231"/>
      <c r="N43" s="231"/>
      <c r="O43" s="202" t="str">
        <f t="shared" si="2"/>
        <v>_</v>
      </c>
      <c r="Q43" s="202" t="str">
        <f t="shared" si="3"/>
        <v/>
      </c>
    </row>
    <row r="44" spans="1:27">
      <c r="A44" s="231"/>
      <c r="B44" s="344"/>
      <c r="C44" s="237"/>
      <c r="D44" s="232"/>
      <c r="E44" s="232"/>
      <c r="F44" s="232"/>
      <c r="G44" s="231"/>
      <c r="H44" s="231"/>
      <c r="I44" s="231"/>
      <c r="J44" s="232"/>
      <c r="K44" s="232"/>
      <c r="L44" s="231"/>
      <c r="M44" s="231"/>
      <c r="N44" s="231"/>
      <c r="O44" s="202" t="str">
        <f t="shared" si="2"/>
        <v>_</v>
      </c>
      <c r="Q44" s="202" t="str">
        <f t="shared" si="3"/>
        <v/>
      </c>
    </row>
    <row r="45" spans="1:27">
      <c r="A45" s="231"/>
      <c r="B45" s="344"/>
      <c r="C45" s="237"/>
      <c r="D45" s="232"/>
      <c r="E45" s="232"/>
      <c r="F45" s="232"/>
      <c r="G45" s="231"/>
      <c r="H45" s="231"/>
      <c r="I45" s="231"/>
      <c r="J45" s="232"/>
      <c r="K45" s="232"/>
      <c r="L45" s="231"/>
      <c r="M45" s="231"/>
      <c r="N45" s="231"/>
      <c r="O45" s="202" t="str">
        <f t="shared" si="2"/>
        <v>_</v>
      </c>
      <c r="Q45" s="202" t="str">
        <f t="shared" si="3"/>
        <v/>
      </c>
    </row>
    <row r="46" spans="1:27">
      <c r="A46" s="231"/>
      <c r="B46" s="344"/>
      <c r="C46" s="237"/>
      <c r="D46" s="232"/>
      <c r="E46" s="232"/>
      <c r="F46" s="232"/>
      <c r="G46" s="231"/>
      <c r="H46" s="231"/>
      <c r="I46" s="231"/>
      <c r="J46" s="232"/>
      <c r="K46" s="232"/>
      <c r="L46" s="231"/>
      <c r="M46" s="231"/>
      <c r="N46" s="231"/>
      <c r="O46" s="202" t="str">
        <f t="shared" si="2"/>
        <v>_</v>
      </c>
      <c r="Q46" s="202" t="str">
        <f t="shared" si="3"/>
        <v/>
      </c>
    </row>
    <row r="47" spans="1:27">
      <c r="A47" s="231"/>
      <c r="B47" s="344"/>
      <c r="C47" s="237"/>
      <c r="D47" s="232"/>
      <c r="E47" s="232"/>
      <c r="F47" s="232"/>
      <c r="G47" s="231"/>
      <c r="H47" s="231"/>
      <c r="I47" s="231"/>
      <c r="J47" s="232"/>
      <c r="K47" s="232"/>
      <c r="L47" s="231"/>
      <c r="M47" s="231"/>
      <c r="N47" s="231"/>
      <c r="O47" s="202" t="str">
        <f t="shared" si="2"/>
        <v>_</v>
      </c>
      <c r="Q47" s="202" t="str">
        <f t="shared" si="3"/>
        <v/>
      </c>
    </row>
    <row r="48" spans="1:27">
      <c r="A48" s="231"/>
      <c r="B48" s="344"/>
      <c r="C48" s="237"/>
      <c r="D48" s="232"/>
      <c r="E48" s="232"/>
      <c r="F48" s="232"/>
      <c r="G48" s="231"/>
      <c r="H48" s="231"/>
      <c r="I48" s="231"/>
      <c r="J48" s="232"/>
      <c r="K48" s="232"/>
      <c r="L48" s="231"/>
      <c r="M48" s="231"/>
      <c r="N48" s="231"/>
      <c r="O48" s="202" t="str">
        <f t="shared" si="2"/>
        <v>_</v>
      </c>
      <c r="Q48" s="202" t="str">
        <f t="shared" si="3"/>
        <v/>
      </c>
    </row>
    <row r="49" spans="1:17">
      <c r="A49" s="231"/>
      <c r="B49" s="344"/>
      <c r="C49" s="237"/>
      <c r="D49" s="232"/>
      <c r="E49" s="232"/>
      <c r="F49" s="232"/>
      <c r="G49" s="231"/>
      <c r="H49" s="231"/>
      <c r="I49" s="231"/>
      <c r="J49" s="232"/>
      <c r="K49" s="232"/>
      <c r="L49" s="231"/>
      <c r="M49" s="231"/>
      <c r="N49" s="231"/>
      <c r="O49" s="202" t="str">
        <f t="shared" si="2"/>
        <v>_</v>
      </c>
      <c r="Q49" s="202" t="str">
        <f t="shared" si="3"/>
        <v/>
      </c>
    </row>
    <row r="50" spans="1:17">
      <c r="A50" s="231"/>
      <c r="B50" s="237"/>
      <c r="C50" s="237"/>
      <c r="D50" s="232"/>
      <c r="E50" s="232"/>
      <c r="F50" s="232"/>
      <c r="G50" s="231"/>
      <c r="H50" s="231"/>
      <c r="I50" s="231"/>
      <c r="J50" s="232"/>
      <c r="K50" s="232"/>
      <c r="L50" s="231"/>
      <c r="M50" s="231"/>
      <c r="N50" s="231"/>
      <c r="O50" s="202" t="str">
        <f t="shared" si="2"/>
        <v>_</v>
      </c>
      <c r="Q50" s="202" t="str">
        <f t="shared" si="3"/>
        <v/>
      </c>
    </row>
    <row r="51" spans="1:17">
      <c r="A51" s="231"/>
      <c r="B51" s="237"/>
      <c r="C51" s="237"/>
      <c r="D51" s="232"/>
      <c r="E51" s="232"/>
      <c r="F51" s="232"/>
      <c r="G51" s="231"/>
      <c r="H51" s="231"/>
      <c r="I51" s="231"/>
      <c r="J51" s="232"/>
      <c r="K51" s="232"/>
      <c r="L51" s="231"/>
      <c r="M51" s="231"/>
      <c r="N51" s="231"/>
      <c r="O51" s="202" t="str">
        <f t="shared" si="2"/>
        <v>_</v>
      </c>
      <c r="Q51" s="202" t="str">
        <f t="shared" si="3"/>
        <v/>
      </c>
    </row>
    <row r="52" spans="1:17">
      <c r="A52" s="231"/>
      <c r="B52" s="237"/>
      <c r="C52" s="237"/>
      <c r="D52" s="232"/>
      <c r="E52" s="232"/>
      <c r="F52" s="232"/>
      <c r="G52" s="231"/>
      <c r="H52" s="231"/>
      <c r="I52" s="231"/>
      <c r="J52" s="232"/>
      <c r="K52" s="232"/>
      <c r="L52" s="231"/>
      <c r="M52" s="231"/>
      <c r="N52" s="231"/>
      <c r="O52" s="202" t="str">
        <f t="shared" si="2"/>
        <v>_</v>
      </c>
      <c r="Q52" s="202" t="str">
        <f t="shared" si="3"/>
        <v/>
      </c>
    </row>
    <row r="53" spans="1:17">
      <c r="A53" s="231"/>
      <c r="B53" s="237"/>
      <c r="C53" s="237"/>
      <c r="D53" s="232"/>
      <c r="E53" s="232"/>
      <c r="F53" s="232"/>
      <c r="G53" s="231"/>
      <c r="H53" s="231"/>
      <c r="I53" s="231"/>
      <c r="J53" s="232"/>
      <c r="K53" s="232"/>
      <c r="L53" s="231"/>
      <c r="M53" s="231"/>
      <c r="N53" s="231"/>
      <c r="O53" s="202" t="str">
        <f t="shared" si="2"/>
        <v>_</v>
      </c>
      <c r="Q53" s="202" t="str">
        <f t="shared" si="3"/>
        <v/>
      </c>
    </row>
    <row r="54" spans="1:17">
      <c r="A54" s="231"/>
      <c r="B54" s="237"/>
      <c r="C54" s="237"/>
      <c r="D54" s="232"/>
      <c r="E54" s="232"/>
      <c r="F54" s="232"/>
      <c r="G54" s="231"/>
      <c r="H54" s="231"/>
      <c r="I54" s="231"/>
      <c r="J54" s="232"/>
      <c r="K54" s="232"/>
      <c r="L54" s="231"/>
      <c r="M54" s="231"/>
      <c r="N54" s="231"/>
      <c r="O54" s="202" t="str">
        <f t="shared" si="2"/>
        <v>_</v>
      </c>
      <c r="Q54" s="202" t="str">
        <f t="shared" si="3"/>
        <v/>
      </c>
    </row>
    <row r="55" spans="1:17">
      <c r="A55" s="231"/>
      <c r="B55" s="237"/>
      <c r="C55" s="237"/>
      <c r="D55" s="232"/>
      <c r="E55" s="232"/>
      <c r="F55" s="232"/>
      <c r="G55" s="231"/>
      <c r="H55" s="231"/>
      <c r="I55" s="231"/>
      <c r="J55" s="232"/>
      <c r="K55" s="232"/>
      <c r="L55" s="231"/>
      <c r="M55" s="231"/>
      <c r="N55" s="231"/>
      <c r="O55" s="202" t="str">
        <f t="shared" si="2"/>
        <v>_</v>
      </c>
      <c r="Q55" s="202" t="str">
        <f t="shared" si="3"/>
        <v/>
      </c>
    </row>
    <row r="56" spans="1:17">
      <c r="A56" s="231"/>
      <c r="B56" s="237"/>
      <c r="C56" s="237"/>
      <c r="D56" s="232"/>
      <c r="E56" s="232"/>
      <c r="F56" s="232"/>
      <c r="G56" s="231"/>
      <c r="H56" s="231"/>
      <c r="I56" s="231"/>
      <c r="J56" s="232"/>
      <c r="K56" s="232"/>
      <c r="L56" s="231"/>
      <c r="M56" s="231"/>
      <c r="N56" s="231"/>
      <c r="O56" s="202" t="str">
        <f t="shared" si="2"/>
        <v>_</v>
      </c>
      <c r="Q56" s="202" t="str">
        <f t="shared" si="3"/>
        <v/>
      </c>
    </row>
    <row r="57" spans="1:17">
      <c r="A57" s="231"/>
      <c r="B57" s="237"/>
      <c r="C57" s="237"/>
      <c r="D57" s="232"/>
      <c r="E57" s="232"/>
      <c r="F57" s="232"/>
      <c r="G57" s="231"/>
      <c r="H57" s="231"/>
      <c r="I57" s="231"/>
      <c r="J57" s="232"/>
      <c r="K57" s="232"/>
      <c r="L57" s="231"/>
      <c r="M57" s="231"/>
      <c r="N57" s="231"/>
      <c r="O57" s="202" t="str">
        <f t="shared" si="2"/>
        <v>_</v>
      </c>
      <c r="Q57" s="202" t="str">
        <f t="shared" si="3"/>
        <v/>
      </c>
    </row>
    <row r="58" spans="1:17">
      <c r="A58" s="231"/>
      <c r="B58" s="237"/>
      <c r="C58" s="237"/>
      <c r="D58" s="232"/>
      <c r="E58" s="232"/>
      <c r="F58" s="232"/>
      <c r="G58" s="231"/>
      <c r="H58" s="231"/>
      <c r="I58" s="231"/>
      <c r="J58" s="232"/>
      <c r="K58" s="232"/>
      <c r="L58" s="231"/>
      <c r="M58" s="231"/>
      <c r="N58" s="231"/>
      <c r="O58" s="202" t="str">
        <f t="shared" si="2"/>
        <v>_</v>
      </c>
      <c r="Q58" s="202" t="str">
        <f t="shared" si="3"/>
        <v/>
      </c>
    </row>
    <row r="59" spans="1:17">
      <c r="A59" s="231"/>
      <c r="B59" s="237"/>
      <c r="C59" s="237"/>
      <c r="D59" s="232"/>
      <c r="E59" s="232"/>
      <c r="F59" s="232"/>
      <c r="G59" s="231"/>
      <c r="H59" s="231"/>
      <c r="I59" s="231"/>
      <c r="J59" s="232"/>
      <c r="K59" s="232"/>
      <c r="L59" s="231"/>
      <c r="M59" s="231"/>
      <c r="N59" s="231"/>
      <c r="O59" s="202" t="str">
        <f t="shared" si="2"/>
        <v>_</v>
      </c>
      <c r="Q59" s="202" t="str">
        <f t="shared" si="3"/>
        <v/>
      </c>
    </row>
    <row r="60" spans="1:17">
      <c r="A60" s="231"/>
      <c r="B60" s="237"/>
      <c r="C60" s="237"/>
      <c r="D60" s="232"/>
      <c r="E60" s="232"/>
      <c r="F60" s="232"/>
      <c r="G60" s="231"/>
      <c r="H60" s="231"/>
      <c r="I60" s="231"/>
      <c r="J60" s="232"/>
      <c r="K60" s="232"/>
      <c r="L60" s="231"/>
      <c r="M60" s="231"/>
      <c r="N60" s="231"/>
      <c r="O60" s="202" t="str">
        <f t="shared" si="2"/>
        <v>_</v>
      </c>
      <c r="Q60" s="202" t="str">
        <f t="shared" si="3"/>
        <v/>
      </c>
    </row>
    <row r="61" spans="1:17">
      <c r="A61" s="231"/>
      <c r="B61" s="231"/>
      <c r="C61" s="237"/>
      <c r="D61" s="232"/>
      <c r="E61" s="232"/>
      <c r="F61" s="232"/>
      <c r="G61" s="231"/>
      <c r="H61" s="231"/>
      <c r="I61" s="231"/>
      <c r="J61" s="232"/>
      <c r="K61" s="232"/>
      <c r="L61" s="231"/>
      <c r="M61" s="231"/>
      <c r="N61" s="231"/>
      <c r="O61" s="202" t="str">
        <f t="shared" si="2"/>
        <v>_</v>
      </c>
      <c r="Q61" s="202" t="str">
        <f t="shared" si="3"/>
        <v/>
      </c>
    </row>
    <row r="62" spans="1:17">
      <c r="A62" s="231"/>
      <c r="B62" s="231"/>
      <c r="C62" s="237"/>
      <c r="D62" s="232"/>
      <c r="E62" s="232"/>
      <c r="F62" s="232"/>
      <c r="G62" s="231"/>
      <c r="H62" s="231"/>
      <c r="I62" s="231"/>
      <c r="J62" s="232"/>
      <c r="K62" s="232"/>
      <c r="L62" s="231"/>
      <c r="M62" s="231"/>
      <c r="N62" s="231"/>
      <c r="O62" s="202" t="str">
        <f t="shared" si="2"/>
        <v>_</v>
      </c>
      <c r="Q62" s="202" t="str">
        <f t="shared" si="3"/>
        <v/>
      </c>
    </row>
    <row r="63" spans="1:17">
      <c r="A63" s="231"/>
      <c r="B63" s="231"/>
      <c r="C63" s="237"/>
      <c r="D63" s="232"/>
      <c r="E63" s="232"/>
      <c r="F63" s="232"/>
      <c r="G63" s="231"/>
      <c r="H63" s="231"/>
      <c r="I63" s="231"/>
      <c r="J63" s="232"/>
      <c r="K63" s="232"/>
      <c r="L63" s="231"/>
      <c r="M63" s="231"/>
      <c r="N63" s="231"/>
      <c r="O63" s="202" t="str">
        <f t="shared" si="2"/>
        <v>_</v>
      </c>
      <c r="Q63" s="202" t="str">
        <f t="shared" si="3"/>
        <v/>
      </c>
    </row>
    <row r="64" spans="1:17">
      <c r="A64" s="231"/>
      <c r="B64" s="231"/>
      <c r="C64" s="237"/>
      <c r="D64" s="232"/>
      <c r="E64" s="232"/>
      <c r="F64" s="232"/>
      <c r="G64" s="231"/>
      <c r="H64" s="231"/>
      <c r="I64" s="231"/>
      <c r="J64" s="232"/>
      <c r="K64" s="232"/>
      <c r="L64" s="231"/>
      <c r="M64" s="231"/>
      <c r="N64" s="231"/>
      <c r="O64" s="202" t="str">
        <f t="shared" si="2"/>
        <v>_</v>
      </c>
      <c r="Q64" s="202" t="str">
        <f t="shared" si="3"/>
        <v/>
      </c>
    </row>
    <row r="65" spans="1:17">
      <c r="A65" s="231"/>
      <c r="B65" s="231"/>
      <c r="C65" s="237"/>
      <c r="D65" s="232"/>
      <c r="E65" s="232"/>
      <c r="F65" s="232"/>
      <c r="G65" s="231"/>
      <c r="H65" s="231"/>
      <c r="I65" s="231"/>
      <c r="J65" s="232"/>
      <c r="K65" s="232"/>
      <c r="L65" s="231"/>
      <c r="M65" s="231"/>
      <c r="N65" s="231"/>
      <c r="O65" s="202" t="str">
        <f t="shared" si="2"/>
        <v>_</v>
      </c>
      <c r="Q65" s="202" t="str">
        <f t="shared" si="3"/>
        <v/>
      </c>
    </row>
    <row r="66" spans="1:17">
      <c r="A66" s="231"/>
      <c r="B66" s="231"/>
      <c r="C66" s="237"/>
      <c r="D66" s="232"/>
      <c r="E66" s="232"/>
      <c r="F66" s="232"/>
      <c r="G66" s="231"/>
      <c r="H66" s="231"/>
      <c r="I66" s="231"/>
      <c r="J66" s="232"/>
      <c r="K66" s="232"/>
      <c r="L66" s="231"/>
      <c r="M66" s="231"/>
      <c r="N66" s="231"/>
      <c r="O66" s="202" t="str">
        <f t="shared" si="2"/>
        <v>_</v>
      </c>
      <c r="Q66" s="202" t="str">
        <f t="shared" si="3"/>
        <v/>
      </c>
    </row>
    <row r="67" spans="1:17">
      <c r="A67" s="231"/>
      <c r="B67" s="231"/>
      <c r="C67" s="237"/>
      <c r="D67" s="232"/>
      <c r="E67" s="232"/>
      <c r="F67" s="232"/>
      <c r="G67" s="231"/>
      <c r="H67" s="231"/>
      <c r="I67" s="231"/>
      <c r="J67" s="232"/>
      <c r="K67" s="232"/>
      <c r="L67" s="231"/>
      <c r="M67" s="231"/>
      <c r="N67" s="231"/>
      <c r="O67" s="202" t="str">
        <f t="shared" si="2"/>
        <v>_</v>
      </c>
      <c r="Q67" s="202" t="str">
        <f t="shared" si="3"/>
        <v/>
      </c>
    </row>
    <row r="68" spans="1:17">
      <c r="A68" s="231"/>
      <c r="B68" s="231"/>
      <c r="C68" s="237"/>
      <c r="D68" s="232"/>
      <c r="E68" s="232"/>
      <c r="F68" s="232"/>
      <c r="G68" s="231"/>
      <c r="H68" s="231"/>
      <c r="I68" s="231"/>
      <c r="J68" s="232"/>
      <c r="K68" s="232"/>
      <c r="L68" s="231"/>
      <c r="M68" s="231"/>
      <c r="N68" s="231"/>
      <c r="O68" s="202" t="str">
        <f t="shared" si="2"/>
        <v>_</v>
      </c>
      <c r="Q68" s="202" t="str">
        <f t="shared" si="3"/>
        <v/>
      </c>
    </row>
    <row r="69" spans="1:17">
      <c r="A69" s="231"/>
      <c r="B69" s="231"/>
      <c r="C69" s="237"/>
      <c r="D69" s="232"/>
      <c r="E69" s="232"/>
      <c r="F69" s="232"/>
      <c r="G69" s="231"/>
      <c r="H69" s="231"/>
      <c r="I69" s="231"/>
      <c r="J69" s="232"/>
      <c r="K69" s="232"/>
      <c r="L69" s="231"/>
      <c r="M69" s="231"/>
      <c r="N69" s="231"/>
      <c r="O69" s="202" t="str">
        <f t="shared" si="2"/>
        <v>_</v>
      </c>
      <c r="Q69" s="202" t="str">
        <f t="shared" si="3"/>
        <v/>
      </c>
    </row>
    <row r="70" spans="1:17">
      <c r="A70" s="231"/>
      <c r="B70" s="231"/>
      <c r="C70" s="237"/>
      <c r="D70" s="232"/>
      <c r="E70" s="232"/>
      <c r="F70" s="232"/>
      <c r="G70" s="231"/>
      <c r="H70" s="231"/>
      <c r="I70" s="231"/>
      <c r="J70" s="232"/>
      <c r="K70" s="232"/>
      <c r="L70" s="231"/>
      <c r="M70" s="231"/>
      <c r="N70" s="231"/>
      <c r="O70" s="202" t="str">
        <f t="shared" si="2"/>
        <v>_</v>
      </c>
      <c r="Q70" s="202" t="str">
        <f t="shared" si="3"/>
        <v/>
      </c>
    </row>
    <row r="71" spans="1:17">
      <c r="A71" s="231"/>
      <c r="B71" s="231"/>
      <c r="C71" s="237"/>
      <c r="D71" s="232"/>
      <c r="E71" s="232"/>
      <c r="F71" s="232"/>
      <c r="G71" s="231"/>
      <c r="H71" s="231"/>
      <c r="I71" s="231"/>
      <c r="J71" s="232"/>
      <c r="K71" s="232"/>
      <c r="L71" s="231"/>
      <c r="M71" s="231"/>
      <c r="N71" s="231"/>
      <c r="O71" s="202" t="str">
        <f t="shared" si="2"/>
        <v>_</v>
      </c>
      <c r="Q71" s="202" t="str">
        <f t="shared" si="3"/>
        <v/>
      </c>
    </row>
    <row r="72" spans="1:17">
      <c r="A72" s="231"/>
      <c r="B72" s="231"/>
      <c r="C72" s="237"/>
      <c r="D72" s="232"/>
      <c r="E72" s="232"/>
      <c r="F72" s="232"/>
      <c r="G72" s="231"/>
      <c r="H72" s="231"/>
      <c r="I72" s="231"/>
      <c r="J72" s="232"/>
      <c r="K72" s="232"/>
      <c r="L72" s="231"/>
      <c r="M72" s="231"/>
      <c r="N72" s="231"/>
      <c r="O72" s="202" t="str">
        <f t="shared" si="2"/>
        <v>_</v>
      </c>
      <c r="Q72" s="202" t="str">
        <f t="shared" si="3"/>
        <v/>
      </c>
    </row>
    <row r="73" spans="1:17">
      <c r="A73" s="231"/>
      <c r="B73" s="231"/>
      <c r="C73" s="237"/>
      <c r="D73" s="232"/>
      <c r="E73" s="232"/>
      <c r="F73" s="232"/>
      <c r="G73" s="231"/>
      <c r="H73" s="231"/>
      <c r="I73" s="231"/>
      <c r="J73" s="232"/>
      <c r="K73" s="232"/>
      <c r="L73" s="231"/>
      <c r="M73" s="231"/>
      <c r="N73" s="231"/>
      <c r="O73" s="202" t="str">
        <f t="shared" si="2"/>
        <v>_</v>
      </c>
      <c r="Q73" s="202" t="str">
        <f t="shared" si="3"/>
        <v/>
      </c>
    </row>
    <row r="74" spans="1:17">
      <c r="A74" s="231"/>
      <c r="B74" s="231"/>
      <c r="C74" s="237"/>
      <c r="D74" s="232"/>
      <c r="E74" s="232"/>
      <c r="F74" s="232"/>
      <c r="G74" s="231"/>
      <c r="H74" s="231"/>
      <c r="I74" s="231"/>
      <c r="J74" s="232"/>
      <c r="K74" s="232"/>
      <c r="L74" s="231"/>
      <c r="M74" s="231"/>
      <c r="N74" s="231"/>
      <c r="O74" s="202" t="str">
        <f t="shared" si="2"/>
        <v>_</v>
      </c>
      <c r="Q74" s="202" t="str">
        <f t="shared" si="3"/>
        <v/>
      </c>
    </row>
    <row r="75" spans="1:17">
      <c r="A75" s="231"/>
      <c r="B75" s="231"/>
      <c r="C75" s="237"/>
      <c r="D75" s="232"/>
      <c r="E75" s="232"/>
      <c r="F75" s="232"/>
      <c r="G75" s="231"/>
      <c r="H75" s="231"/>
      <c r="I75" s="231"/>
      <c r="J75" s="232"/>
      <c r="K75" s="232"/>
      <c r="L75" s="231"/>
      <c r="M75" s="231"/>
      <c r="N75" s="231"/>
      <c r="O75" s="202" t="str">
        <f t="shared" si="2"/>
        <v>_</v>
      </c>
      <c r="Q75" s="202" t="str">
        <f t="shared" si="3"/>
        <v/>
      </c>
    </row>
    <row r="76" spans="1:17">
      <c r="A76" s="231"/>
      <c r="B76" s="231"/>
      <c r="C76" s="237"/>
      <c r="D76" s="232"/>
      <c r="E76" s="232"/>
      <c r="F76" s="232"/>
      <c r="G76" s="231"/>
      <c r="H76" s="231"/>
      <c r="I76" s="231"/>
      <c r="J76" s="232"/>
      <c r="K76" s="232"/>
      <c r="L76" s="231"/>
      <c r="M76" s="231"/>
      <c r="N76" s="231"/>
      <c r="O76" s="202" t="str">
        <f t="shared" si="2"/>
        <v>_</v>
      </c>
      <c r="Q76" s="202" t="str">
        <f t="shared" si="3"/>
        <v/>
      </c>
    </row>
    <row r="77" spans="1:17">
      <c r="A77" s="231"/>
      <c r="B77" s="231"/>
      <c r="C77" s="237"/>
      <c r="D77" s="232"/>
      <c r="E77" s="232"/>
      <c r="F77" s="232"/>
      <c r="G77" s="231"/>
      <c r="H77" s="231"/>
      <c r="I77" s="231"/>
      <c r="J77" s="232"/>
      <c r="K77" s="232"/>
      <c r="L77" s="231"/>
      <c r="M77" s="231"/>
      <c r="N77" s="231"/>
      <c r="O77" s="202" t="str">
        <f t="shared" si="2"/>
        <v>_</v>
      </c>
      <c r="Q77" s="202" t="str">
        <f t="shared" si="3"/>
        <v/>
      </c>
    </row>
    <row r="78" spans="1:17">
      <c r="A78" s="231"/>
      <c r="B78" s="231"/>
      <c r="C78" s="237"/>
      <c r="D78" s="232"/>
      <c r="E78" s="232"/>
      <c r="F78" s="232"/>
      <c r="G78" s="231"/>
      <c r="H78" s="231"/>
      <c r="I78" s="231"/>
      <c r="J78" s="232"/>
      <c r="K78" s="232"/>
      <c r="L78" s="231"/>
      <c r="M78" s="231"/>
      <c r="N78" s="231"/>
      <c r="O78" s="202" t="str">
        <f t="shared" ref="O78:O141" si="4">A78&amp;"_"&amp;C78</f>
        <v>_</v>
      </c>
      <c r="Q78" s="202" t="str">
        <f t="shared" ref="Q78:Q141" si="5">B78&amp;C78</f>
        <v/>
      </c>
    </row>
    <row r="79" spans="1:17">
      <c r="A79" s="231"/>
      <c r="B79" s="231"/>
      <c r="C79" s="237"/>
      <c r="D79" s="232"/>
      <c r="E79" s="232"/>
      <c r="F79" s="232"/>
      <c r="G79" s="231"/>
      <c r="H79" s="231"/>
      <c r="I79" s="231"/>
      <c r="J79" s="232"/>
      <c r="K79" s="232"/>
      <c r="L79" s="231"/>
      <c r="M79" s="231"/>
      <c r="N79" s="231"/>
      <c r="O79" s="202" t="str">
        <f t="shared" si="4"/>
        <v>_</v>
      </c>
      <c r="Q79" s="202" t="str">
        <f t="shared" si="5"/>
        <v/>
      </c>
    </row>
    <row r="80" spans="1:17">
      <c r="A80" s="231"/>
      <c r="B80" s="231"/>
      <c r="C80" s="237"/>
      <c r="D80" s="232"/>
      <c r="E80" s="232"/>
      <c r="F80" s="232"/>
      <c r="G80" s="231"/>
      <c r="H80" s="231"/>
      <c r="I80" s="231"/>
      <c r="J80" s="232"/>
      <c r="K80" s="232"/>
      <c r="L80" s="231"/>
      <c r="M80" s="231"/>
      <c r="N80" s="231"/>
      <c r="O80" s="202" t="str">
        <f t="shared" si="4"/>
        <v>_</v>
      </c>
      <c r="Q80" s="202" t="str">
        <f t="shared" si="5"/>
        <v/>
      </c>
    </row>
    <row r="81" spans="1:17">
      <c r="A81" s="231"/>
      <c r="B81" s="231"/>
      <c r="C81" s="237"/>
      <c r="D81" s="232"/>
      <c r="E81" s="232"/>
      <c r="F81" s="232"/>
      <c r="G81" s="231"/>
      <c r="H81" s="231"/>
      <c r="I81" s="231"/>
      <c r="J81" s="232"/>
      <c r="K81" s="232"/>
      <c r="L81" s="231"/>
      <c r="M81" s="231"/>
      <c r="N81" s="231"/>
      <c r="O81" s="202" t="str">
        <f t="shared" si="4"/>
        <v>_</v>
      </c>
      <c r="Q81" s="202" t="str">
        <f t="shared" si="5"/>
        <v/>
      </c>
    </row>
    <row r="82" spans="1:17">
      <c r="A82" s="231"/>
      <c r="B82" s="231"/>
      <c r="C82" s="237"/>
      <c r="D82" s="232"/>
      <c r="E82" s="232"/>
      <c r="F82" s="232"/>
      <c r="G82" s="231"/>
      <c r="H82" s="231"/>
      <c r="I82" s="231"/>
      <c r="J82" s="232"/>
      <c r="K82" s="232"/>
      <c r="L82" s="231"/>
      <c r="M82" s="231"/>
      <c r="N82" s="231"/>
      <c r="O82" s="202" t="str">
        <f t="shared" si="4"/>
        <v>_</v>
      </c>
      <c r="Q82" s="202" t="str">
        <f t="shared" si="5"/>
        <v/>
      </c>
    </row>
    <row r="83" spans="1:17">
      <c r="A83" s="231"/>
      <c r="B83" s="231"/>
      <c r="C83" s="237"/>
      <c r="D83" s="232"/>
      <c r="E83" s="232"/>
      <c r="F83" s="232"/>
      <c r="G83" s="231"/>
      <c r="H83" s="231"/>
      <c r="I83" s="231"/>
      <c r="J83" s="232"/>
      <c r="K83" s="232"/>
      <c r="L83" s="231"/>
      <c r="M83" s="231"/>
      <c r="N83" s="231"/>
      <c r="O83" s="202" t="str">
        <f t="shared" si="4"/>
        <v>_</v>
      </c>
      <c r="Q83" s="202" t="str">
        <f t="shared" si="5"/>
        <v/>
      </c>
    </row>
    <row r="84" spans="1:17">
      <c r="A84" s="231"/>
      <c r="B84" s="231"/>
      <c r="C84" s="237"/>
      <c r="D84" s="232"/>
      <c r="E84" s="232"/>
      <c r="F84" s="232"/>
      <c r="G84" s="231"/>
      <c r="H84" s="231"/>
      <c r="I84" s="231"/>
      <c r="J84" s="232"/>
      <c r="K84" s="232"/>
      <c r="L84" s="231"/>
      <c r="M84" s="231"/>
      <c r="N84" s="231"/>
      <c r="O84" s="202" t="str">
        <f t="shared" si="4"/>
        <v>_</v>
      </c>
      <c r="Q84" s="202" t="str">
        <f t="shared" si="5"/>
        <v/>
      </c>
    </row>
    <row r="85" spans="1:17">
      <c r="A85" s="231"/>
      <c r="B85" s="231"/>
      <c r="C85" s="237"/>
      <c r="D85" s="232"/>
      <c r="E85" s="232"/>
      <c r="F85" s="232"/>
      <c r="G85" s="231"/>
      <c r="H85" s="231"/>
      <c r="I85" s="231"/>
      <c r="J85" s="232"/>
      <c r="K85" s="232"/>
      <c r="L85" s="231"/>
      <c r="M85" s="231"/>
      <c r="N85" s="231"/>
      <c r="O85" s="202" t="str">
        <f t="shared" si="4"/>
        <v>_</v>
      </c>
      <c r="Q85" s="202" t="str">
        <f t="shared" si="5"/>
        <v/>
      </c>
    </row>
    <row r="86" spans="1:17">
      <c r="A86" s="231"/>
      <c r="B86" s="231"/>
      <c r="C86" s="237"/>
      <c r="D86" s="232"/>
      <c r="E86" s="232"/>
      <c r="F86" s="232"/>
      <c r="G86" s="231"/>
      <c r="H86" s="231"/>
      <c r="I86" s="231"/>
      <c r="J86" s="232"/>
      <c r="K86" s="232"/>
      <c r="L86" s="231"/>
      <c r="M86" s="231"/>
      <c r="N86" s="231"/>
      <c r="O86" s="202" t="str">
        <f t="shared" si="4"/>
        <v>_</v>
      </c>
      <c r="Q86" s="202" t="str">
        <f t="shared" si="5"/>
        <v/>
      </c>
    </row>
    <row r="87" spans="1:17">
      <c r="A87" s="231"/>
      <c r="B87" s="231"/>
      <c r="C87" s="237"/>
      <c r="D87" s="232"/>
      <c r="E87" s="232"/>
      <c r="F87" s="232"/>
      <c r="G87" s="231"/>
      <c r="H87" s="231"/>
      <c r="I87" s="231"/>
      <c r="J87" s="232"/>
      <c r="K87" s="232"/>
      <c r="L87" s="231"/>
      <c r="M87" s="231"/>
      <c r="N87" s="231"/>
      <c r="O87" s="202" t="str">
        <f t="shared" si="4"/>
        <v>_</v>
      </c>
      <c r="Q87" s="202" t="str">
        <f t="shared" si="5"/>
        <v/>
      </c>
    </row>
    <row r="88" spans="1:17">
      <c r="A88" s="231"/>
      <c r="B88" s="231"/>
      <c r="C88" s="237"/>
      <c r="D88" s="232"/>
      <c r="E88" s="232"/>
      <c r="F88" s="232"/>
      <c r="G88" s="231"/>
      <c r="H88" s="231"/>
      <c r="I88" s="231"/>
      <c r="J88" s="232"/>
      <c r="K88" s="232"/>
      <c r="L88" s="231"/>
      <c r="M88" s="231"/>
      <c r="N88" s="231"/>
      <c r="O88" s="202" t="str">
        <f t="shared" si="4"/>
        <v>_</v>
      </c>
      <c r="Q88" s="202" t="str">
        <f t="shared" si="5"/>
        <v/>
      </c>
    </row>
    <row r="89" spans="1:17">
      <c r="A89" s="231"/>
      <c r="B89" s="231"/>
      <c r="C89" s="237"/>
      <c r="D89" s="232"/>
      <c r="E89" s="232"/>
      <c r="F89" s="232"/>
      <c r="G89" s="231"/>
      <c r="H89" s="231"/>
      <c r="I89" s="231"/>
      <c r="J89" s="232"/>
      <c r="K89" s="232"/>
      <c r="L89" s="231"/>
      <c r="M89" s="231"/>
      <c r="N89" s="231"/>
      <c r="O89" s="202" t="str">
        <f t="shared" si="4"/>
        <v>_</v>
      </c>
      <c r="Q89" s="202" t="str">
        <f t="shared" si="5"/>
        <v/>
      </c>
    </row>
    <row r="90" spans="1:17">
      <c r="A90" s="231"/>
      <c r="B90" s="231"/>
      <c r="C90" s="237"/>
      <c r="D90" s="232"/>
      <c r="E90" s="232"/>
      <c r="F90" s="232"/>
      <c r="G90" s="231"/>
      <c r="H90" s="231"/>
      <c r="I90" s="231"/>
      <c r="J90" s="232"/>
      <c r="K90" s="232"/>
      <c r="L90" s="231"/>
      <c r="M90" s="231"/>
      <c r="N90" s="231"/>
      <c r="O90" s="202" t="str">
        <f t="shared" si="4"/>
        <v>_</v>
      </c>
      <c r="Q90" s="202" t="str">
        <f t="shared" si="5"/>
        <v/>
      </c>
    </row>
    <row r="91" spans="1:17">
      <c r="A91" s="231"/>
      <c r="B91" s="231"/>
      <c r="C91" s="237"/>
      <c r="D91" s="232"/>
      <c r="E91" s="232"/>
      <c r="F91" s="232"/>
      <c r="G91" s="231"/>
      <c r="H91" s="231"/>
      <c r="I91" s="231"/>
      <c r="J91" s="232"/>
      <c r="K91" s="232"/>
      <c r="L91" s="231"/>
      <c r="M91" s="231"/>
      <c r="N91" s="231"/>
      <c r="O91" s="202" t="str">
        <f t="shared" si="4"/>
        <v>_</v>
      </c>
      <c r="Q91" s="202" t="str">
        <f t="shared" si="5"/>
        <v/>
      </c>
    </row>
    <row r="92" spans="1:17">
      <c r="A92" s="231"/>
      <c r="B92" s="231"/>
      <c r="C92" s="237"/>
      <c r="D92" s="232"/>
      <c r="E92" s="232"/>
      <c r="F92" s="232"/>
      <c r="G92" s="231"/>
      <c r="H92" s="231"/>
      <c r="I92" s="231"/>
      <c r="J92" s="232"/>
      <c r="K92" s="232"/>
      <c r="L92" s="231"/>
      <c r="M92" s="231"/>
      <c r="N92" s="231"/>
      <c r="O92" s="202" t="str">
        <f t="shared" si="4"/>
        <v>_</v>
      </c>
      <c r="Q92" s="202" t="str">
        <f t="shared" si="5"/>
        <v/>
      </c>
    </row>
    <row r="93" spans="1:17">
      <c r="A93" s="231"/>
      <c r="B93" s="231"/>
      <c r="C93" s="237"/>
      <c r="D93" s="232"/>
      <c r="E93" s="232"/>
      <c r="F93" s="232"/>
      <c r="G93" s="231"/>
      <c r="H93" s="231"/>
      <c r="I93" s="231"/>
      <c r="J93" s="232"/>
      <c r="K93" s="232"/>
      <c r="L93" s="231"/>
      <c r="M93" s="231"/>
      <c r="N93" s="231"/>
      <c r="O93" s="202" t="str">
        <f t="shared" si="4"/>
        <v>_</v>
      </c>
      <c r="Q93" s="202" t="str">
        <f t="shared" si="5"/>
        <v/>
      </c>
    </row>
    <row r="94" spans="1:17">
      <c r="A94" s="231"/>
      <c r="B94" s="231"/>
      <c r="C94" s="237"/>
      <c r="D94" s="232"/>
      <c r="E94" s="232"/>
      <c r="F94" s="232"/>
      <c r="G94" s="231"/>
      <c r="H94" s="231"/>
      <c r="I94" s="231"/>
      <c r="J94" s="232"/>
      <c r="K94" s="232"/>
      <c r="L94" s="231"/>
      <c r="M94" s="231"/>
      <c r="N94" s="231"/>
      <c r="O94" s="202" t="str">
        <f t="shared" si="4"/>
        <v>_</v>
      </c>
      <c r="Q94" s="202" t="str">
        <f t="shared" si="5"/>
        <v/>
      </c>
    </row>
    <row r="95" spans="1:17">
      <c r="A95" s="231"/>
      <c r="B95" s="231"/>
      <c r="C95" s="237"/>
      <c r="D95" s="232"/>
      <c r="E95" s="232"/>
      <c r="F95" s="232"/>
      <c r="G95" s="231"/>
      <c r="H95" s="231"/>
      <c r="I95" s="231"/>
      <c r="J95" s="232"/>
      <c r="K95" s="232"/>
      <c r="L95" s="231"/>
      <c r="M95" s="231"/>
      <c r="N95" s="231"/>
      <c r="O95" s="202" t="str">
        <f t="shared" si="4"/>
        <v>_</v>
      </c>
      <c r="Q95" s="202" t="str">
        <f t="shared" si="5"/>
        <v/>
      </c>
    </row>
    <row r="96" spans="1:17">
      <c r="A96" s="231"/>
      <c r="B96" s="231"/>
      <c r="C96" s="237"/>
      <c r="D96" s="232"/>
      <c r="E96" s="232"/>
      <c r="F96" s="232"/>
      <c r="G96" s="231"/>
      <c r="H96" s="231"/>
      <c r="I96" s="231"/>
      <c r="J96" s="232"/>
      <c r="K96" s="232"/>
      <c r="L96" s="231"/>
      <c r="M96" s="231"/>
      <c r="N96" s="231"/>
      <c r="O96" s="202" t="str">
        <f t="shared" si="4"/>
        <v>_</v>
      </c>
      <c r="Q96" s="202" t="str">
        <f t="shared" si="5"/>
        <v/>
      </c>
    </row>
    <row r="97" spans="1:17">
      <c r="A97" s="231"/>
      <c r="B97" s="231"/>
      <c r="C97" s="237"/>
      <c r="D97" s="232"/>
      <c r="E97" s="232"/>
      <c r="F97" s="232"/>
      <c r="G97" s="231"/>
      <c r="H97" s="231"/>
      <c r="I97" s="231"/>
      <c r="J97" s="232"/>
      <c r="K97" s="232"/>
      <c r="L97" s="231"/>
      <c r="M97" s="231"/>
      <c r="N97" s="231"/>
      <c r="O97" s="202" t="str">
        <f t="shared" si="4"/>
        <v>_</v>
      </c>
      <c r="Q97" s="202" t="str">
        <f t="shared" si="5"/>
        <v/>
      </c>
    </row>
    <row r="98" spans="1:17">
      <c r="A98" s="231"/>
      <c r="B98" s="231"/>
      <c r="C98" s="237"/>
      <c r="D98" s="232"/>
      <c r="E98" s="232"/>
      <c r="F98" s="232"/>
      <c r="G98" s="231"/>
      <c r="H98" s="231"/>
      <c r="I98" s="231"/>
      <c r="J98" s="232"/>
      <c r="K98" s="232"/>
      <c r="L98" s="231"/>
      <c r="M98" s="231"/>
      <c r="N98" s="231"/>
      <c r="O98" s="202" t="str">
        <f t="shared" si="4"/>
        <v>_</v>
      </c>
      <c r="Q98" s="202" t="str">
        <f t="shared" si="5"/>
        <v/>
      </c>
    </row>
    <row r="99" spans="1:17">
      <c r="A99" s="231"/>
      <c r="B99" s="231"/>
      <c r="C99" s="237"/>
      <c r="D99" s="232"/>
      <c r="E99" s="232"/>
      <c r="F99" s="232"/>
      <c r="G99" s="231"/>
      <c r="H99" s="231"/>
      <c r="I99" s="231"/>
      <c r="J99" s="232"/>
      <c r="K99" s="232"/>
      <c r="L99" s="231"/>
      <c r="M99" s="231"/>
      <c r="N99" s="231"/>
      <c r="O99" s="202" t="str">
        <f t="shared" si="4"/>
        <v>_</v>
      </c>
      <c r="Q99" s="202" t="str">
        <f t="shared" si="5"/>
        <v/>
      </c>
    </row>
    <row r="100" spans="1:17">
      <c r="A100" s="231"/>
      <c r="B100" s="231"/>
      <c r="C100" s="237"/>
      <c r="D100" s="232"/>
      <c r="E100" s="232"/>
      <c r="F100" s="232"/>
      <c r="G100" s="231"/>
      <c r="H100" s="231"/>
      <c r="I100" s="231"/>
      <c r="J100" s="232"/>
      <c r="K100" s="232"/>
      <c r="L100" s="231"/>
      <c r="M100" s="231"/>
      <c r="N100" s="231"/>
      <c r="O100" s="202" t="str">
        <f t="shared" si="4"/>
        <v>_</v>
      </c>
      <c r="Q100" s="202" t="str">
        <f t="shared" si="5"/>
        <v/>
      </c>
    </row>
    <row r="101" spans="1:17">
      <c r="A101" s="231"/>
      <c r="B101" s="231"/>
      <c r="C101" s="237"/>
      <c r="D101" s="232"/>
      <c r="E101" s="232"/>
      <c r="F101" s="232"/>
      <c r="G101" s="231"/>
      <c r="H101" s="231"/>
      <c r="I101" s="231"/>
      <c r="J101" s="232"/>
      <c r="K101" s="232"/>
      <c r="L101" s="231"/>
      <c r="M101" s="231"/>
      <c r="N101" s="231"/>
      <c r="O101" s="202" t="str">
        <f t="shared" si="4"/>
        <v>_</v>
      </c>
      <c r="Q101" s="202" t="str">
        <f t="shared" si="5"/>
        <v/>
      </c>
    </row>
    <row r="102" spans="1:17">
      <c r="A102" s="231"/>
      <c r="B102" s="231"/>
      <c r="C102" s="237"/>
      <c r="D102" s="232"/>
      <c r="E102" s="232"/>
      <c r="F102" s="232"/>
      <c r="G102" s="231"/>
      <c r="H102" s="231"/>
      <c r="I102" s="231"/>
      <c r="J102" s="232"/>
      <c r="K102" s="232"/>
      <c r="L102" s="231"/>
      <c r="M102" s="231"/>
      <c r="N102" s="231"/>
      <c r="O102" s="202" t="str">
        <f t="shared" si="4"/>
        <v>_</v>
      </c>
      <c r="Q102" s="202" t="str">
        <f t="shared" si="5"/>
        <v/>
      </c>
    </row>
    <row r="103" spans="1:17">
      <c r="A103" s="231"/>
      <c r="B103" s="231"/>
      <c r="C103" s="237"/>
      <c r="D103" s="232"/>
      <c r="E103" s="232"/>
      <c r="F103" s="232"/>
      <c r="G103" s="231"/>
      <c r="H103" s="231"/>
      <c r="I103" s="231"/>
      <c r="J103" s="232"/>
      <c r="K103" s="232"/>
      <c r="L103" s="231"/>
      <c r="M103" s="231"/>
      <c r="N103" s="231"/>
      <c r="O103" s="202" t="str">
        <f t="shared" si="4"/>
        <v>_</v>
      </c>
      <c r="Q103" s="202" t="str">
        <f t="shared" si="5"/>
        <v/>
      </c>
    </row>
    <row r="104" spans="1:17">
      <c r="A104" s="231"/>
      <c r="B104" s="231"/>
      <c r="C104" s="237"/>
      <c r="D104" s="232"/>
      <c r="E104" s="232"/>
      <c r="F104" s="232"/>
      <c r="G104" s="231"/>
      <c r="H104" s="231"/>
      <c r="I104" s="231"/>
      <c r="J104" s="232"/>
      <c r="K104" s="232"/>
      <c r="L104" s="231"/>
      <c r="M104" s="231"/>
      <c r="N104" s="231"/>
      <c r="O104" s="202" t="str">
        <f t="shared" si="4"/>
        <v>_</v>
      </c>
      <c r="Q104" s="202" t="str">
        <f t="shared" si="5"/>
        <v/>
      </c>
    </row>
    <row r="105" spans="1:17">
      <c r="A105" s="231"/>
      <c r="B105" s="231"/>
      <c r="C105" s="237"/>
      <c r="D105" s="232"/>
      <c r="E105" s="232"/>
      <c r="F105" s="232"/>
      <c r="G105" s="231"/>
      <c r="H105" s="231"/>
      <c r="I105" s="231"/>
      <c r="J105" s="232"/>
      <c r="K105" s="232"/>
      <c r="L105" s="231"/>
      <c r="M105" s="231"/>
      <c r="N105" s="231"/>
      <c r="O105" s="202" t="str">
        <f t="shared" si="4"/>
        <v>_</v>
      </c>
      <c r="Q105" s="202" t="str">
        <f t="shared" si="5"/>
        <v/>
      </c>
    </row>
    <row r="106" spans="1:17">
      <c r="A106" s="231"/>
      <c r="B106" s="231"/>
      <c r="C106" s="237"/>
      <c r="D106" s="232"/>
      <c r="E106" s="232"/>
      <c r="F106" s="232"/>
      <c r="G106" s="231"/>
      <c r="H106" s="231"/>
      <c r="I106" s="231"/>
      <c r="J106" s="232"/>
      <c r="K106" s="232"/>
      <c r="L106" s="231"/>
      <c r="M106" s="231"/>
      <c r="N106" s="231"/>
      <c r="O106" s="202" t="str">
        <f t="shared" si="4"/>
        <v>_</v>
      </c>
      <c r="Q106" s="202" t="str">
        <f t="shared" si="5"/>
        <v/>
      </c>
    </row>
    <row r="107" spans="1:17">
      <c r="A107" s="231"/>
      <c r="B107" s="231"/>
      <c r="C107" s="237"/>
      <c r="D107" s="232"/>
      <c r="E107" s="232"/>
      <c r="F107" s="232"/>
      <c r="G107" s="231"/>
      <c r="H107" s="231"/>
      <c r="I107" s="231"/>
      <c r="J107" s="232"/>
      <c r="K107" s="232"/>
      <c r="L107" s="231"/>
      <c r="M107" s="231"/>
      <c r="N107" s="231"/>
      <c r="O107" s="202" t="str">
        <f t="shared" si="4"/>
        <v>_</v>
      </c>
      <c r="Q107" s="202" t="str">
        <f t="shared" si="5"/>
        <v/>
      </c>
    </row>
    <row r="108" spans="1:17">
      <c r="A108" s="231"/>
      <c r="B108" s="231"/>
      <c r="C108" s="237"/>
      <c r="D108" s="232"/>
      <c r="E108" s="232"/>
      <c r="F108" s="232"/>
      <c r="G108" s="231"/>
      <c r="H108" s="231"/>
      <c r="I108" s="231"/>
      <c r="J108" s="232"/>
      <c r="K108" s="232"/>
      <c r="L108" s="231"/>
      <c r="M108" s="231"/>
      <c r="N108" s="231"/>
      <c r="O108" s="202" t="str">
        <f t="shared" si="4"/>
        <v>_</v>
      </c>
      <c r="Q108" s="202" t="str">
        <f t="shared" si="5"/>
        <v/>
      </c>
    </row>
    <row r="109" spans="1:17">
      <c r="A109" s="231"/>
      <c r="B109" s="231"/>
      <c r="C109" s="237"/>
      <c r="D109" s="232"/>
      <c r="E109" s="232"/>
      <c r="F109" s="232"/>
      <c r="G109" s="231"/>
      <c r="H109" s="231"/>
      <c r="I109" s="231"/>
      <c r="J109" s="232"/>
      <c r="K109" s="232"/>
      <c r="L109" s="231"/>
      <c r="M109" s="231"/>
      <c r="N109" s="231"/>
      <c r="O109" s="202" t="str">
        <f t="shared" si="4"/>
        <v>_</v>
      </c>
      <c r="Q109" s="202" t="str">
        <f t="shared" si="5"/>
        <v/>
      </c>
    </row>
    <row r="110" spans="1:17">
      <c r="A110" s="231"/>
      <c r="B110" s="231"/>
      <c r="C110" s="237"/>
      <c r="D110" s="232"/>
      <c r="E110" s="232"/>
      <c r="F110" s="232"/>
      <c r="G110" s="231"/>
      <c r="H110" s="231"/>
      <c r="I110" s="231"/>
      <c r="J110" s="232"/>
      <c r="K110" s="232"/>
      <c r="L110" s="231"/>
      <c r="M110" s="231"/>
      <c r="N110" s="231"/>
      <c r="O110" s="202" t="str">
        <f t="shared" si="4"/>
        <v>_</v>
      </c>
      <c r="Q110" s="202" t="str">
        <f t="shared" si="5"/>
        <v/>
      </c>
    </row>
    <row r="111" spans="1:17">
      <c r="A111" s="231"/>
      <c r="B111" s="231"/>
      <c r="C111" s="237"/>
      <c r="D111" s="232"/>
      <c r="E111" s="232"/>
      <c r="F111" s="232"/>
      <c r="G111" s="231"/>
      <c r="H111" s="231"/>
      <c r="I111" s="231"/>
      <c r="J111" s="232"/>
      <c r="K111" s="232"/>
      <c r="L111" s="231"/>
      <c r="M111" s="231"/>
      <c r="N111" s="231"/>
      <c r="O111" s="202" t="str">
        <f t="shared" si="4"/>
        <v>_</v>
      </c>
      <c r="Q111" s="202" t="str">
        <f t="shared" si="5"/>
        <v/>
      </c>
    </row>
    <row r="112" spans="1:17">
      <c r="A112" s="231"/>
      <c r="B112" s="231"/>
      <c r="C112" s="237"/>
      <c r="D112" s="232"/>
      <c r="E112" s="232"/>
      <c r="F112" s="232"/>
      <c r="G112" s="231"/>
      <c r="H112" s="231"/>
      <c r="I112" s="231"/>
      <c r="J112" s="232"/>
      <c r="K112" s="232"/>
      <c r="L112" s="231"/>
      <c r="M112" s="231"/>
      <c r="N112" s="231"/>
      <c r="O112" s="202" t="str">
        <f t="shared" si="4"/>
        <v>_</v>
      </c>
      <c r="Q112" s="202" t="str">
        <f t="shared" si="5"/>
        <v/>
      </c>
    </row>
    <row r="113" spans="1:17">
      <c r="A113" s="231"/>
      <c r="B113" s="231"/>
      <c r="C113" s="237"/>
      <c r="D113" s="232"/>
      <c r="E113" s="232"/>
      <c r="F113" s="232"/>
      <c r="G113" s="231"/>
      <c r="H113" s="231"/>
      <c r="I113" s="231"/>
      <c r="J113" s="232"/>
      <c r="K113" s="232"/>
      <c r="L113" s="231"/>
      <c r="M113" s="231"/>
      <c r="N113" s="231"/>
      <c r="O113" s="202" t="str">
        <f t="shared" si="4"/>
        <v>_</v>
      </c>
      <c r="Q113" s="202" t="str">
        <f t="shared" si="5"/>
        <v/>
      </c>
    </row>
    <row r="114" spans="1:17">
      <c r="A114" s="231"/>
      <c r="B114" s="231"/>
      <c r="C114" s="237"/>
      <c r="D114" s="232"/>
      <c r="E114" s="232"/>
      <c r="F114" s="232"/>
      <c r="G114" s="231"/>
      <c r="H114" s="231"/>
      <c r="I114" s="231"/>
      <c r="J114" s="232"/>
      <c r="K114" s="232"/>
      <c r="L114" s="231"/>
      <c r="M114" s="231"/>
      <c r="N114" s="231"/>
      <c r="O114" s="202" t="str">
        <f t="shared" si="4"/>
        <v>_</v>
      </c>
      <c r="Q114" s="202" t="str">
        <f t="shared" si="5"/>
        <v/>
      </c>
    </row>
    <row r="115" spans="1:17">
      <c r="A115" s="231"/>
      <c r="B115" s="231"/>
      <c r="C115" s="237"/>
      <c r="D115" s="232"/>
      <c r="E115" s="232"/>
      <c r="F115" s="232"/>
      <c r="G115" s="231"/>
      <c r="H115" s="231"/>
      <c r="I115" s="231"/>
      <c r="J115" s="232"/>
      <c r="K115" s="232"/>
      <c r="L115" s="231"/>
      <c r="M115" s="231"/>
      <c r="N115" s="231"/>
      <c r="O115" s="202" t="str">
        <f t="shared" si="4"/>
        <v>_</v>
      </c>
      <c r="Q115" s="202" t="str">
        <f t="shared" si="5"/>
        <v/>
      </c>
    </row>
    <row r="116" spans="1:17">
      <c r="A116" s="231"/>
      <c r="B116" s="231"/>
      <c r="C116" s="237"/>
      <c r="D116" s="232"/>
      <c r="E116" s="232"/>
      <c r="F116" s="232"/>
      <c r="G116" s="231"/>
      <c r="H116" s="231"/>
      <c r="I116" s="231"/>
      <c r="J116" s="232"/>
      <c r="K116" s="232"/>
      <c r="L116" s="231"/>
      <c r="M116" s="231"/>
      <c r="N116" s="231"/>
      <c r="O116" s="202" t="str">
        <f t="shared" si="4"/>
        <v>_</v>
      </c>
      <c r="Q116" s="202" t="str">
        <f t="shared" si="5"/>
        <v/>
      </c>
    </row>
    <row r="117" spans="1:17">
      <c r="A117" s="231"/>
      <c r="B117" s="231"/>
      <c r="C117" s="237"/>
      <c r="D117" s="232"/>
      <c r="E117" s="232"/>
      <c r="F117" s="232"/>
      <c r="G117" s="231"/>
      <c r="H117" s="231"/>
      <c r="I117" s="231"/>
      <c r="J117" s="232"/>
      <c r="K117" s="232"/>
      <c r="L117" s="231"/>
      <c r="M117" s="231"/>
      <c r="N117" s="231"/>
      <c r="O117" s="202" t="str">
        <f t="shared" si="4"/>
        <v>_</v>
      </c>
      <c r="Q117" s="202" t="str">
        <f t="shared" si="5"/>
        <v/>
      </c>
    </row>
    <row r="118" spans="1:17">
      <c r="A118" s="231"/>
      <c r="B118" s="231"/>
      <c r="C118" s="237"/>
      <c r="D118" s="232"/>
      <c r="E118" s="232"/>
      <c r="F118" s="232"/>
      <c r="G118" s="231"/>
      <c r="H118" s="231"/>
      <c r="I118" s="231"/>
      <c r="J118" s="232"/>
      <c r="K118" s="232"/>
      <c r="L118" s="231"/>
      <c r="M118" s="231"/>
      <c r="N118" s="231"/>
      <c r="O118" s="202" t="str">
        <f t="shared" si="4"/>
        <v>_</v>
      </c>
      <c r="Q118" s="202" t="str">
        <f t="shared" si="5"/>
        <v/>
      </c>
    </row>
    <row r="119" spans="1:17">
      <c r="A119" s="231"/>
      <c r="B119" s="231"/>
      <c r="C119" s="237"/>
      <c r="D119" s="232"/>
      <c r="E119" s="232"/>
      <c r="F119" s="232"/>
      <c r="G119" s="231"/>
      <c r="H119" s="231"/>
      <c r="I119" s="231"/>
      <c r="J119" s="232"/>
      <c r="K119" s="232"/>
      <c r="L119" s="231"/>
      <c r="M119" s="231"/>
      <c r="N119" s="231"/>
      <c r="O119" s="202" t="str">
        <f t="shared" si="4"/>
        <v>_</v>
      </c>
      <c r="Q119" s="202" t="str">
        <f t="shared" si="5"/>
        <v/>
      </c>
    </row>
    <row r="120" spans="1:17">
      <c r="A120" s="231"/>
      <c r="B120" s="231"/>
      <c r="C120" s="237"/>
      <c r="D120" s="232"/>
      <c r="E120" s="232"/>
      <c r="F120" s="232"/>
      <c r="G120" s="231"/>
      <c r="H120" s="231"/>
      <c r="I120" s="231"/>
      <c r="J120" s="232"/>
      <c r="K120" s="232"/>
      <c r="L120" s="231"/>
      <c r="M120" s="231"/>
      <c r="N120" s="231"/>
      <c r="O120" s="202" t="str">
        <f t="shared" si="4"/>
        <v>_</v>
      </c>
      <c r="Q120" s="202" t="str">
        <f t="shared" si="5"/>
        <v/>
      </c>
    </row>
    <row r="121" spans="1:17">
      <c r="A121" s="231"/>
      <c r="B121" s="231"/>
      <c r="C121" s="237"/>
      <c r="D121" s="232"/>
      <c r="E121" s="232"/>
      <c r="F121" s="232"/>
      <c r="G121" s="231"/>
      <c r="H121" s="231"/>
      <c r="I121" s="231"/>
      <c r="J121" s="232"/>
      <c r="K121" s="232"/>
      <c r="L121" s="231"/>
      <c r="M121" s="231"/>
      <c r="N121" s="231"/>
      <c r="O121" s="202" t="str">
        <f t="shared" si="4"/>
        <v>_</v>
      </c>
      <c r="Q121" s="202" t="str">
        <f t="shared" si="5"/>
        <v/>
      </c>
    </row>
    <row r="122" spans="1:17">
      <c r="A122" s="231"/>
      <c r="B122" s="231"/>
      <c r="C122" s="237"/>
      <c r="D122" s="232"/>
      <c r="E122" s="232"/>
      <c r="F122" s="232"/>
      <c r="G122" s="231"/>
      <c r="H122" s="231"/>
      <c r="I122" s="231"/>
      <c r="J122" s="232"/>
      <c r="K122" s="232"/>
      <c r="L122" s="231"/>
      <c r="M122" s="231"/>
      <c r="N122" s="231"/>
      <c r="O122" s="202" t="str">
        <f t="shared" si="4"/>
        <v>_</v>
      </c>
      <c r="Q122" s="202" t="str">
        <f t="shared" si="5"/>
        <v/>
      </c>
    </row>
    <row r="123" spans="1:17">
      <c r="A123" s="231"/>
      <c r="B123" s="231"/>
      <c r="C123" s="237"/>
      <c r="D123" s="232"/>
      <c r="E123" s="232"/>
      <c r="F123" s="232"/>
      <c r="G123" s="231"/>
      <c r="H123" s="231"/>
      <c r="I123" s="231"/>
      <c r="J123" s="232"/>
      <c r="K123" s="232"/>
      <c r="L123" s="231"/>
      <c r="M123" s="231"/>
      <c r="N123" s="231"/>
      <c r="O123" s="202" t="str">
        <f t="shared" si="4"/>
        <v>_</v>
      </c>
      <c r="Q123" s="202" t="str">
        <f t="shared" si="5"/>
        <v/>
      </c>
    </row>
    <row r="124" spans="1:17">
      <c r="A124" s="231"/>
      <c r="B124" s="231"/>
      <c r="C124" s="237"/>
      <c r="D124" s="232"/>
      <c r="E124" s="232"/>
      <c r="F124" s="232"/>
      <c r="G124" s="231"/>
      <c r="H124" s="231"/>
      <c r="I124" s="231"/>
      <c r="J124" s="232"/>
      <c r="K124" s="232"/>
      <c r="L124" s="231"/>
      <c r="M124" s="231"/>
      <c r="N124" s="231"/>
      <c r="O124" s="202" t="str">
        <f t="shared" si="4"/>
        <v>_</v>
      </c>
      <c r="Q124" s="202" t="str">
        <f t="shared" si="5"/>
        <v/>
      </c>
    </row>
    <row r="125" spans="1:17">
      <c r="A125" s="231"/>
      <c r="B125" s="231"/>
      <c r="C125" s="237"/>
      <c r="D125" s="232"/>
      <c r="E125" s="232"/>
      <c r="F125" s="232"/>
      <c r="G125" s="231"/>
      <c r="H125" s="231"/>
      <c r="I125" s="231"/>
      <c r="J125" s="232"/>
      <c r="K125" s="232"/>
      <c r="L125" s="231"/>
      <c r="M125" s="231"/>
      <c r="N125" s="231"/>
      <c r="O125" s="202" t="str">
        <f t="shared" si="4"/>
        <v>_</v>
      </c>
      <c r="Q125" s="202" t="str">
        <f t="shared" si="5"/>
        <v/>
      </c>
    </row>
    <row r="126" spans="1:17">
      <c r="A126" s="231"/>
      <c r="B126" s="231"/>
      <c r="C126" s="237"/>
      <c r="D126" s="232"/>
      <c r="E126" s="232"/>
      <c r="F126" s="232"/>
      <c r="G126" s="231"/>
      <c r="H126" s="231"/>
      <c r="I126" s="231"/>
      <c r="J126" s="232"/>
      <c r="K126" s="232"/>
      <c r="L126" s="231"/>
      <c r="M126" s="231"/>
      <c r="N126" s="231"/>
      <c r="O126" s="202" t="str">
        <f t="shared" si="4"/>
        <v>_</v>
      </c>
      <c r="Q126" s="202" t="str">
        <f t="shared" si="5"/>
        <v/>
      </c>
    </row>
    <row r="127" spans="1:17">
      <c r="A127" s="231"/>
      <c r="B127" s="231"/>
      <c r="C127" s="237"/>
      <c r="D127" s="232"/>
      <c r="E127" s="232"/>
      <c r="F127" s="232"/>
      <c r="G127" s="231"/>
      <c r="H127" s="231"/>
      <c r="I127" s="231"/>
      <c r="J127" s="232"/>
      <c r="K127" s="232"/>
      <c r="L127" s="231"/>
      <c r="M127" s="231"/>
      <c r="N127" s="231"/>
      <c r="O127" s="202" t="str">
        <f t="shared" si="4"/>
        <v>_</v>
      </c>
      <c r="Q127" s="202" t="str">
        <f t="shared" si="5"/>
        <v/>
      </c>
    </row>
    <row r="128" spans="1:17">
      <c r="A128" s="231"/>
      <c r="B128" s="231"/>
      <c r="C128" s="237"/>
      <c r="D128" s="232"/>
      <c r="E128" s="232"/>
      <c r="F128" s="232"/>
      <c r="G128" s="231"/>
      <c r="H128" s="231"/>
      <c r="I128" s="231"/>
      <c r="J128" s="232"/>
      <c r="K128" s="232"/>
      <c r="L128" s="231"/>
      <c r="M128" s="231"/>
      <c r="N128" s="231"/>
      <c r="O128" s="202" t="str">
        <f t="shared" si="4"/>
        <v>_</v>
      </c>
      <c r="Q128" s="202" t="str">
        <f t="shared" si="5"/>
        <v/>
      </c>
    </row>
    <row r="129" spans="1:17">
      <c r="A129" s="231"/>
      <c r="B129" s="231"/>
      <c r="C129" s="237"/>
      <c r="D129" s="232"/>
      <c r="E129" s="232"/>
      <c r="F129" s="232"/>
      <c r="G129" s="231"/>
      <c r="H129" s="231"/>
      <c r="I129" s="231"/>
      <c r="J129" s="232"/>
      <c r="K129" s="232"/>
      <c r="L129" s="231"/>
      <c r="M129" s="231"/>
      <c r="N129" s="231"/>
      <c r="O129" s="202" t="str">
        <f t="shared" si="4"/>
        <v>_</v>
      </c>
      <c r="Q129" s="202" t="str">
        <f t="shared" si="5"/>
        <v/>
      </c>
    </row>
    <row r="130" spans="1:17">
      <c r="A130" s="231"/>
      <c r="B130" s="231"/>
      <c r="C130" s="237"/>
      <c r="D130" s="232"/>
      <c r="E130" s="232"/>
      <c r="F130" s="232"/>
      <c r="G130" s="231"/>
      <c r="H130" s="231"/>
      <c r="I130" s="231"/>
      <c r="J130" s="232"/>
      <c r="K130" s="232"/>
      <c r="L130" s="231"/>
      <c r="M130" s="231"/>
      <c r="N130" s="231"/>
      <c r="O130" s="202" t="str">
        <f t="shared" si="4"/>
        <v>_</v>
      </c>
      <c r="Q130" s="202" t="str">
        <f t="shared" si="5"/>
        <v/>
      </c>
    </row>
    <row r="131" spans="1:17">
      <c r="A131" s="231"/>
      <c r="B131" s="231"/>
      <c r="C131" s="237"/>
      <c r="D131" s="232"/>
      <c r="E131" s="232"/>
      <c r="F131" s="232"/>
      <c r="G131" s="231"/>
      <c r="H131" s="231"/>
      <c r="I131" s="231"/>
      <c r="J131" s="232"/>
      <c r="K131" s="232"/>
      <c r="L131" s="231"/>
      <c r="M131" s="231"/>
      <c r="N131" s="231"/>
      <c r="O131" s="202" t="str">
        <f t="shared" si="4"/>
        <v>_</v>
      </c>
      <c r="Q131" s="202" t="str">
        <f t="shared" si="5"/>
        <v/>
      </c>
    </row>
    <row r="132" spans="1:17">
      <c r="A132" s="231"/>
      <c r="B132" s="231"/>
      <c r="C132" s="237"/>
      <c r="D132" s="232"/>
      <c r="E132" s="232"/>
      <c r="F132" s="232"/>
      <c r="G132" s="231"/>
      <c r="H132" s="231"/>
      <c r="I132" s="231"/>
      <c r="J132" s="232"/>
      <c r="K132" s="232"/>
      <c r="L132" s="231"/>
      <c r="M132" s="231"/>
      <c r="N132" s="231"/>
      <c r="O132" s="202" t="str">
        <f t="shared" si="4"/>
        <v>_</v>
      </c>
      <c r="Q132" s="202" t="str">
        <f t="shared" si="5"/>
        <v/>
      </c>
    </row>
    <row r="133" spans="1:17">
      <c r="A133" s="231"/>
      <c r="B133" s="231"/>
      <c r="C133" s="237"/>
      <c r="D133" s="232"/>
      <c r="E133" s="232"/>
      <c r="F133" s="232"/>
      <c r="G133" s="231"/>
      <c r="H133" s="231"/>
      <c r="I133" s="231"/>
      <c r="J133" s="232"/>
      <c r="K133" s="232"/>
      <c r="L133" s="231"/>
      <c r="M133" s="231"/>
      <c r="N133" s="231"/>
      <c r="O133" s="202" t="str">
        <f t="shared" si="4"/>
        <v>_</v>
      </c>
      <c r="Q133" s="202" t="str">
        <f t="shared" si="5"/>
        <v/>
      </c>
    </row>
    <row r="134" spans="1:17">
      <c r="A134" s="231"/>
      <c r="B134" s="231"/>
      <c r="C134" s="237"/>
      <c r="D134" s="232"/>
      <c r="E134" s="232"/>
      <c r="F134" s="232"/>
      <c r="G134" s="231"/>
      <c r="H134" s="231"/>
      <c r="I134" s="231"/>
      <c r="J134" s="232"/>
      <c r="K134" s="232"/>
      <c r="L134" s="231"/>
      <c r="M134" s="231"/>
      <c r="N134" s="231"/>
      <c r="O134" s="202" t="str">
        <f t="shared" si="4"/>
        <v>_</v>
      </c>
      <c r="Q134" s="202" t="str">
        <f t="shared" si="5"/>
        <v/>
      </c>
    </row>
    <row r="135" spans="1:17">
      <c r="A135" s="231"/>
      <c r="B135" s="231"/>
      <c r="C135" s="237"/>
      <c r="D135" s="232"/>
      <c r="E135" s="232"/>
      <c r="F135" s="232"/>
      <c r="G135" s="231"/>
      <c r="H135" s="231"/>
      <c r="I135" s="231"/>
      <c r="J135" s="232"/>
      <c r="K135" s="232"/>
      <c r="L135" s="231"/>
      <c r="M135" s="231"/>
      <c r="N135" s="231"/>
      <c r="O135" s="202" t="str">
        <f t="shared" si="4"/>
        <v>_</v>
      </c>
      <c r="Q135" s="202" t="str">
        <f t="shared" si="5"/>
        <v/>
      </c>
    </row>
    <row r="136" spans="1:17">
      <c r="A136" s="231"/>
      <c r="B136" s="231"/>
      <c r="C136" s="237"/>
      <c r="D136" s="232"/>
      <c r="E136" s="232"/>
      <c r="F136" s="232"/>
      <c r="G136" s="231"/>
      <c r="H136" s="231"/>
      <c r="I136" s="231"/>
      <c r="J136" s="232"/>
      <c r="K136" s="232"/>
      <c r="L136" s="231"/>
      <c r="M136" s="231"/>
      <c r="N136" s="231"/>
      <c r="O136" s="202" t="str">
        <f t="shared" si="4"/>
        <v>_</v>
      </c>
      <c r="Q136" s="202" t="str">
        <f t="shared" si="5"/>
        <v/>
      </c>
    </row>
    <row r="137" spans="1:17">
      <c r="A137" s="231"/>
      <c r="B137" s="231"/>
      <c r="C137" s="237"/>
      <c r="D137" s="232"/>
      <c r="E137" s="232"/>
      <c r="F137" s="232"/>
      <c r="G137" s="231"/>
      <c r="H137" s="231"/>
      <c r="I137" s="231"/>
      <c r="J137" s="232"/>
      <c r="K137" s="232"/>
      <c r="L137" s="231"/>
      <c r="M137" s="231"/>
      <c r="N137" s="231"/>
      <c r="O137" s="202" t="str">
        <f t="shared" si="4"/>
        <v>_</v>
      </c>
      <c r="Q137" s="202" t="str">
        <f t="shared" si="5"/>
        <v/>
      </c>
    </row>
    <row r="138" spans="1:17">
      <c r="A138" s="231"/>
      <c r="B138" s="231"/>
      <c r="C138" s="237"/>
      <c r="D138" s="232"/>
      <c r="E138" s="232"/>
      <c r="F138" s="232"/>
      <c r="G138" s="231"/>
      <c r="H138" s="231"/>
      <c r="I138" s="231"/>
      <c r="J138" s="232"/>
      <c r="K138" s="232"/>
      <c r="L138" s="231"/>
      <c r="M138" s="231"/>
      <c r="N138" s="231"/>
      <c r="O138" s="202" t="str">
        <f t="shared" si="4"/>
        <v>_</v>
      </c>
      <c r="Q138" s="202" t="str">
        <f t="shared" si="5"/>
        <v/>
      </c>
    </row>
    <row r="139" spans="1:17">
      <c r="A139" s="231"/>
      <c r="B139" s="231"/>
      <c r="C139" s="237"/>
      <c r="D139" s="232"/>
      <c r="E139" s="232"/>
      <c r="F139" s="232"/>
      <c r="G139" s="231"/>
      <c r="H139" s="231"/>
      <c r="I139" s="231"/>
      <c r="J139" s="232"/>
      <c r="K139" s="232"/>
      <c r="L139" s="231"/>
      <c r="M139" s="231"/>
      <c r="N139" s="231"/>
      <c r="O139" s="202" t="str">
        <f t="shared" si="4"/>
        <v>_</v>
      </c>
      <c r="Q139" s="202" t="str">
        <f t="shared" si="5"/>
        <v/>
      </c>
    </row>
    <row r="140" spans="1:17">
      <c r="A140" s="231"/>
      <c r="B140" s="231"/>
      <c r="C140" s="237"/>
      <c r="D140" s="232"/>
      <c r="E140" s="232"/>
      <c r="F140" s="232"/>
      <c r="G140" s="231"/>
      <c r="H140" s="231"/>
      <c r="I140" s="231"/>
      <c r="J140" s="232"/>
      <c r="K140" s="232"/>
      <c r="L140" s="231"/>
      <c r="M140" s="231"/>
      <c r="N140" s="231"/>
      <c r="O140" s="202" t="str">
        <f t="shared" si="4"/>
        <v>_</v>
      </c>
      <c r="Q140" s="202" t="str">
        <f t="shared" si="5"/>
        <v/>
      </c>
    </row>
    <row r="141" spans="1:17">
      <c r="A141" s="231"/>
      <c r="B141" s="231"/>
      <c r="C141" s="237"/>
      <c r="D141" s="232"/>
      <c r="E141" s="232"/>
      <c r="F141" s="232"/>
      <c r="G141" s="231"/>
      <c r="H141" s="231"/>
      <c r="I141" s="231"/>
      <c r="J141" s="232"/>
      <c r="K141" s="232"/>
      <c r="L141" s="231"/>
      <c r="M141" s="231"/>
      <c r="N141" s="231"/>
      <c r="O141" s="202" t="str">
        <f t="shared" si="4"/>
        <v>_</v>
      </c>
      <c r="Q141" s="202" t="str">
        <f t="shared" si="5"/>
        <v/>
      </c>
    </row>
    <row r="142" spans="1:17">
      <c r="A142" s="231"/>
      <c r="B142" s="231"/>
      <c r="C142" s="237"/>
      <c r="D142" s="232"/>
      <c r="E142" s="232"/>
      <c r="F142" s="232"/>
      <c r="G142" s="231"/>
      <c r="H142" s="231"/>
      <c r="I142" s="231"/>
      <c r="J142" s="232"/>
      <c r="K142" s="232"/>
      <c r="L142" s="231"/>
      <c r="M142" s="231"/>
      <c r="N142" s="231"/>
      <c r="O142" s="202" t="str">
        <f t="shared" ref="O142:O205" si="6">A142&amp;"_"&amp;C142</f>
        <v>_</v>
      </c>
      <c r="Q142" s="202" t="str">
        <f t="shared" ref="Q142:Q205" si="7">B142&amp;C142</f>
        <v/>
      </c>
    </row>
    <row r="143" spans="1:17">
      <c r="A143" s="231"/>
      <c r="B143" s="231"/>
      <c r="C143" s="237"/>
      <c r="D143" s="232"/>
      <c r="E143" s="232"/>
      <c r="F143" s="232"/>
      <c r="G143" s="231"/>
      <c r="H143" s="231"/>
      <c r="I143" s="231"/>
      <c r="J143" s="232"/>
      <c r="K143" s="232"/>
      <c r="L143" s="231"/>
      <c r="M143" s="231"/>
      <c r="N143" s="231"/>
      <c r="O143" s="202" t="str">
        <f t="shared" si="6"/>
        <v>_</v>
      </c>
      <c r="Q143" s="202" t="str">
        <f t="shared" si="7"/>
        <v/>
      </c>
    </row>
    <row r="144" spans="1:17">
      <c r="A144" s="231"/>
      <c r="B144" s="231"/>
      <c r="C144" s="237"/>
      <c r="D144" s="232"/>
      <c r="E144" s="232"/>
      <c r="F144" s="232"/>
      <c r="G144" s="231"/>
      <c r="H144" s="231"/>
      <c r="I144" s="231"/>
      <c r="J144" s="232"/>
      <c r="K144" s="232"/>
      <c r="L144" s="231"/>
      <c r="M144" s="231"/>
      <c r="N144" s="231"/>
      <c r="O144" s="202" t="str">
        <f t="shared" si="6"/>
        <v>_</v>
      </c>
      <c r="Q144" s="202" t="str">
        <f t="shared" si="7"/>
        <v/>
      </c>
    </row>
    <row r="145" spans="1:17">
      <c r="A145" s="231"/>
      <c r="B145" s="231"/>
      <c r="C145" s="237"/>
      <c r="D145" s="232"/>
      <c r="E145" s="232"/>
      <c r="F145" s="232"/>
      <c r="G145" s="231"/>
      <c r="H145" s="231"/>
      <c r="I145" s="231"/>
      <c r="J145" s="232"/>
      <c r="K145" s="232"/>
      <c r="L145" s="231"/>
      <c r="M145" s="231"/>
      <c r="N145" s="231"/>
      <c r="O145" s="202" t="str">
        <f t="shared" si="6"/>
        <v>_</v>
      </c>
      <c r="Q145" s="202" t="str">
        <f t="shared" si="7"/>
        <v/>
      </c>
    </row>
    <row r="146" spans="1:17">
      <c r="A146" s="231"/>
      <c r="B146" s="231"/>
      <c r="C146" s="237"/>
      <c r="D146" s="232"/>
      <c r="E146" s="232"/>
      <c r="F146" s="232"/>
      <c r="G146" s="231"/>
      <c r="H146" s="231"/>
      <c r="I146" s="231"/>
      <c r="J146" s="232"/>
      <c r="K146" s="232"/>
      <c r="L146" s="231"/>
      <c r="M146" s="231"/>
      <c r="N146" s="231"/>
      <c r="O146" s="202" t="str">
        <f t="shared" si="6"/>
        <v>_</v>
      </c>
      <c r="Q146" s="202" t="str">
        <f t="shared" si="7"/>
        <v/>
      </c>
    </row>
    <row r="147" spans="1:17">
      <c r="A147" s="231"/>
      <c r="B147" s="231"/>
      <c r="C147" s="237"/>
      <c r="D147" s="232"/>
      <c r="E147" s="232"/>
      <c r="F147" s="232"/>
      <c r="G147" s="231"/>
      <c r="H147" s="231"/>
      <c r="I147" s="231"/>
      <c r="J147" s="232"/>
      <c r="K147" s="232"/>
      <c r="L147" s="231"/>
      <c r="M147" s="231"/>
      <c r="N147" s="231"/>
      <c r="O147" s="202" t="str">
        <f t="shared" si="6"/>
        <v>_</v>
      </c>
      <c r="Q147" s="202" t="str">
        <f t="shared" si="7"/>
        <v/>
      </c>
    </row>
    <row r="148" spans="1:17">
      <c r="A148" s="231"/>
      <c r="B148" s="231"/>
      <c r="C148" s="237"/>
      <c r="D148" s="232"/>
      <c r="E148" s="232"/>
      <c r="F148" s="232"/>
      <c r="G148" s="231"/>
      <c r="H148" s="231"/>
      <c r="I148" s="231"/>
      <c r="J148" s="232"/>
      <c r="K148" s="232"/>
      <c r="L148" s="231"/>
      <c r="M148" s="231"/>
      <c r="N148" s="231"/>
      <c r="O148" s="202" t="str">
        <f t="shared" si="6"/>
        <v>_</v>
      </c>
      <c r="Q148" s="202" t="str">
        <f t="shared" si="7"/>
        <v/>
      </c>
    </row>
    <row r="149" spans="1:17">
      <c r="A149" s="231"/>
      <c r="B149" s="231"/>
      <c r="C149" s="237"/>
      <c r="D149" s="232"/>
      <c r="E149" s="232"/>
      <c r="F149" s="232"/>
      <c r="G149" s="231"/>
      <c r="H149" s="231"/>
      <c r="I149" s="231"/>
      <c r="J149" s="232"/>
      <c r="K149" s="232"/>
      <c r="L149" s="231"/>
      <c r="M149" s="231"/>
      <c r="N149" s="231"/>
      <c r="O149" s="202" t="str">
        <f t="shared" si="6"/>
        <v>_</v>
      </c>
      <c r="Q149" s="202" t="str">
        <f t="shared" si="7"/>
        <v/>
      </c>
    </row>
    <row r="150" spans="1:17">
      <c r="A150" s="231"/>
      <c r="B150" s="231"/>
      <c r="C150" s="237"/>
      <c r="D150" s="232"/>
      <c r="E150" s="232"/>
      <c r="F150" s="232"/>
      <c r="G150" s="231"/>
      <c r="H150" s="231"/>
      <c r="I150" s="231"/>
      <c r="J150" s="232"/>
      <c r="K150" s="232"/>
      <c r="L150" s="231"/>
      <c r="M150" s="231"/>
      <c r="N150" s="231"/>
      <c r="O150" s="202" t="str">
        <f t="shared" si="6"/>
        <v>_</v>
      </c>
      <c r="Q150" s="202" t="str">
        <f t="shared" si="7"/>
        <v/>
      </c>
    </row>
    <row r="151" spans="1:17">
      <c r="A151" s="231"/>
      <c r="B151" s="231"/>
      <c r="C151" s="237"/>
      <c r="D151" s="232"/>
      <c r="E151" s="232"/>
      <c r="F151" s="232"/>
      <c r="G151" s="231"/>
      <c r="H151" s="231"/>
      <c r="I151" s="231"/>
      <c r="J151" s="232"/>
      <c r="K151" s="232"/>
      <c r="L151" s="231"/>
      <c r="M151" s="231"/>
      <c r="N151" s="231"/>
      <c r="O151" s="202" t="str">
        <f t="shared" si="6"/>
        <v>_</v>
      </c>
      <c r="Q151" s="202" t="str">
        <f t="shared" si="7"/>
        <v/>
      </c>
    </row>
    <row r="152" spans="1:17">
      <c r="A152" s="231"/>
      <c r="B152" s="231"/>
      <c r="C152" s="237"/>
      <c r="D152" s="232"/>
      <c r="E152" s="232"/>
      <c r="F152" s="232"/>
      <c r="G152" s="231"/>
      <c r="H152" s="231"/>
      <c r="I152" s="231"/>
      <c r="J152" s="232"/>
      <c r="K152" s="232"/>
      <c r="L152" s="231"/>
      <c r="M152" s="231"/>
      <c r="N152" s="231"/>
      <c r="O152" s="202" t="str">
        <f t="shared" si="6"/>
        <v>_</v>
      </c>
      <c r="Q152" s="202" t="str">
        <f t="shared" si="7"/>
        <v/>
      </c>
    </row>
    <row r="153" spans="1:17">
      <c r="A153" s="231"/>
      <c r="B153" s="231"/>
      <c r="C153" s="237"/>
      <c r="D153" s="232"/>
      <c r="E153" s="232"/>
      <c r="F153" s="232"/>
      <c r="G153" s="231"/>
      <c r="H153" s="231"/>
      <c r="I153" s="231"/>
      <c r="J153" s="232"/>
      <c r="K153" s="232"/>
      <c r="L153" s="231"/>
      <c r="M153" s="231"/>
      <c r="N153" s="231"/>
      <c r="O153" s="202" t="str">
        <f t="shared" si="6"/>
        <v>_</v>
      </c>
      <c r="Q153" s="202" t="str">
        <f t="shared" si="7"/>
        <v/>
      </c>
    </row>
    <row r="154" spans="1:17">
      <c r="A154" s="231"/>
      <c r="B154" s="231"/>
      <c r="C154" s="237"/>
      <c r="D154" s="232"/>
      <c r="E154" s="232"/>
      <c r="F154" s="232"/>
      <c r="G154" s="231"/>
      <c r="H154" s="231"/>
      <c r="I154" s="231"/>
      <c r="J154" s="232"/>
      <c r="K154" s="232"/>
      <c r="L154" s="231"/>
      <c r="M154" s="231"/>
      <c r="N154" s="231"/>
      <c r="O154" s="202" t="str">
        <f t="shared" si="6"/>
        <v>_</v>
      </c>
      <c r="Q154" s="202" t="str">
        <f t="shared" si="7"/>
        <v/>
      </c>
    </row>
    <row r="155" spans="1:17">
      <c r="A155" s="231"/>
      <c r="B155" s="231"/>
      <c r="C155" s="237"/>
      <c r="D155" s="232"/>
      <c r="E155" s="232"/>
      <c r="F155" s="232"/>
      <c r="G155" s="231"/>
      <c r="H155" s="231"/>
      <c r="I155" s="231"/>
      <c r="J155" s="232"/>
      <c r="K155" s="232"/>
      <c r="L155" s="231"/>
      <c r="M155" s="231"/>
      <c r="N155" s="231"/>
      <c r="O155" s="202" t="str">
        <f t="shared" si="6"/>
        <v>_</v>
      </c>
      <c r="Q155" s="202" t="str">
        <f t="shared" si="7"/>
        <v/>
      </c>
    </row>
    <row r="156" spans="1:17">
      <c r="A156" s="231"/>
      <c r="B156" s="231"/>
      <c r="C156" s="237"/>
      <c r="D156" s="232"/>
      <c r="E156" s="232"/>
      <c r="F156" s="232"/>
      <c r="G156" s="231"/>
      <c r="H156" s="231"/>
      <c r="I156" s="231"/>
      <c r="J156" s="232"/>
      <c r="K156" s="232"/>
      <c r="L156" s="231"/>
      <c r="M156" s="231"/>
      <c r="N156" s="231"/>
      <c r="O156" s="202" t="str">
        <f t="shared" si="6"/>
        <v>_</v>
      </c>
      <c r="Q156" s="202" t="str">
        <f t="shared" si="7"/>
        <v/>
      </c>
    </row>
    <row r="157" spans="1:17">
      <c r="A157" s="231"/>
      <c r="B157" s="231"/>
      <c r="C157" s="237"/>
      <c r="D157" s="232"/>
      <c r="E157" s="232"/>
      <c r="F157" s="232"/>
      <c r="G157" s="231"/>
      <c r="H157" s="231"/>
      <c r="I157" s="231"/>
      <c r="J157" s="232"/>
      <c r="K157" s="232"/>
      <c r="L157" s="231"/>
      <c r="M157" s="231"/>
      <c r="N157" s="231"/>
      <c r="O157" s="202" t="str">
        <f t="shared" si="6"/>
        <v>_</v>
      </c>
      <c r="Q157" s="202" t="str">
        <f t="shared" si="7"/>
        <v/>
      </c>
    </row>
    <row r="158" spans="1:17">
      <c r="A158" s="231"/>
      <c r="B158" s="231"/>
      <c r="C158" s="237"/>
      <c r="D158" s="232"/>
      <c r="E158" s="232"/>
      <c r="F158" s="232"/>
      <c r="G158" s="231"/>
      <c r="H158" s="231"/>
      <c r="I158" s="231"/>
      <c r="J158" s="232"/>
      <c r="K158" s="232"/>
      <c r="L158" s="231"/>
      <c r="M158" s="231"/>
      <c r="N158" s="231"/>
      <c r="O158" s="202" t="str">
        <f t="shared" si="6"/>
        <v>_</v>
      </c>
      <c r="Q158" s="202" t="str">
        <f t="shared" si="7"/>
        <v/>
      </c>
    </row>
    <row r="159" spans="1:17">
      <c r="A159" s="231"/>
      <c r="B159" s="231"/>
      <c r="C159" s="237"/>
      <c r="D159" s="232"/>
      <c r="E159" s="232"/>
      <c r="F159" s="232"/>
      <c r="G159" s="231"/>
      <c r="H159" s="231"/>
      <c r="I159" s="231"/>
      <c r="J159" s="232"/>
      <c r="K159" s="232"/>
      <c r="L159" s="231"/>
      <c r="M159" s="231"/>
      <c r="N159" s="231"/>
      <c r="O159" s="202" t="str">
        <f t="shared" si="6"/>
        <v>_</v>
      </c>
      <c r="Q159" s="202" t="str">
        <f t="shared" si="7"/>
        <v/>
      </c>
    </row>
    <row r="160" spans="1:17">
      <c r="A160" s="231"/>
      <c r="B160" s="231"/>
      <c r="C160" s="237"/>
      <c r="D160" s="232"/>
      <c r="E160" s="232"/>
      <c r="F160" s="232"/>
      <c r="G160" s="231"/>
      <c r="H160" s="231"/>
      <c r="I160" s="231"/>
      <c r="J160" s="232"/>
      <c r="K160" s="232"/>
      <c r="L160" s="231"/>
      <c r="M160" s="231"/>
      <c r="N160" s="231"/>
      <c r="O160" s="202" t="str">
        <f t="shared" si="6"/>
        <v>_</v>
      </c>
      <c r="Q160" s="202" t="str">
        <f t="shared" si="7"/>
        <v/>
      </c>
    </row>
    <row r="161" spans="1:17">
      <c r="A161" s="231"/>
      <c r="B161" s="231"/>
      <c r="C161" s="237"/>
      <c r="D161" s="232"/>
      <c r="E161" s="232"/>
      <c r="F161" s="232"/>
      <c r="G161" s="231"/>
      <c r="H161" s="231"/>
      <c r="I161" s="231"/>
      <c r="J161" s="232"/>
      <c r="K161" s="232"/>
      <c r="L161" s="231"/>
      <c r="M161" s="231"/>
      <c r="N161" s="231"/>
      <c r="O161" s="202" t="str">
        <f t="shared" si="6"/>
        <v>_</v>
      </c>
      <c r="Q161" s="202" t="str">
        <f t="shared" si="7"/>
        <v/>
      </c>
    </row>
    <row r="162" spans="1:17">
      <c r="A162" s="231"/>
      <c r="B162" s="231"/>
      <c r="C162" s="237"/>
      <c r="D162" s="232"/>
      <c r="E162" s="232"/>
      <c r="F162" s="232"/>
      <c r="G162" s="231"/>
      <c r="H162" s="231"/>
      <c r="I162" s="231"/>
      <c r="J162" s="232"/>
      <c r="K162" s="232"/>
      <c r="L162" s="231"/>
      <c r="M162" s="231"/>
      <c r="N162" s="231"/>
      <c r="O162" s="202" t="str">
        <f t="shared" si="6"/>
        <v>_</v>
      </c>
      <c r="Q162" s="202" t="str">
        <f t="shared" si="7"/>
        <v/>
      </c>
    </row>
    <row r="163" spans="1:17">
      <c r="A163" s="231"/>
      <c r="B163" s="231"/>
      <c r="C163" s="237"/>
      <c r="D163" s="232"/>
      <c r="E163" s="232"/>
      <c r="F163" s="232"/>
      <c r="G163" s="231"/>
      <c r="H163" s="231"/>
      <c r="I163" s="231"/>
      <c r="J163" s="232"/>
      <c r="K163" s="232"/>
      <c r="L163" s="231"/>
      <c r="M163" s="231"/>
      <c r="N163" s="231"/>
      <c r="O163" s="202" t="str">
        <f t="shared" si="6"/>
        <v>_</v>
      </c>
      <c r="Q163" s="202" t="str">
        <f t="shared" si="7"/>
        <v/>
      </c>
    </row>
    <row r="164" spans="1:17">
      <c r="A164" s="231"/>
      <c r="B164" s="231"/>
      <c r="C164" s="237"/>
      <c r="D164" s="232"/>
      <c r="E164" s="232"/>
      <c r="F164" s="232"/>
      <c r="G164" s="231"/>
      <c r="H164" s="231"/>
      <c r="I164" s="231"/>
      <c r="J164" s="232"/>
      <c r="K164" s="232"/>
      <c r="L164" s="231"/>
      <c r="M164" s="231"/>
      <c r="N164" s="231"/>
      <c r="O164" s="202" t="str">
        <f t="shared" si="6"/>
        <v>_</v>
      </c>
      <c r="Q164" s="202" t="str">
        <f t="shared" si="7"/>
        <v/>
      </c>
    </row>
    <row r="165" spans="1:17">
      <c r="A165" s="231"/>
      <c r="B165" s="231"/>
      <c r="C165" s="237"/>
      <c r="D165" s="232"/>
      <c r="E165" s="232"/>
      <c r="F165" s="232"/>
      <c r="G165" s="231"/>
      <c r="H165" s="231"/>
      <c r="I165" s="231"/>
      <c r="J165" s="232"/>
      <c r="K165" s="232"/>
      <c r="L165" s="231"/>
      <c r="M165" s="231"/>
      <c r="N165" s="231"/>
      <c r="O165" s="202" t="str">
        <f t="shared" si="6"/>
        <v>_</v>
      </c>
      <c r="Q165" s="202" t="str">
        <f t="shared" si="7"/>
        <v/>
      </c>
    </row>
    <row r="166" spans="1:17">
      <c r="A166" s="231"/>
      <c r="B166" s="231"/>
      <c r="C166" s="237"/>
      <c r="D166" s="232"/>
      <c r="E166" s="232"/>
      <c r="F166" s="232"/>
      <c r="G166" s="231"/>
      <c r="H166" s="231"/>
      <c r="I166" s="231"/>
      <c r="J166" s="232"/>
      <c r="K166" s="232"/>
      <c r="L166" s="231"/>
      <c r="M166" s="231"/>
      <c r="N166" s="231"/>
      <c r="O166" s="202" t="str">
        <f t="shared" si="6"/>
        <v>_</v>
      </c>
      <c r="Q166" s="202" t="str">
        <f t="shared" si="7"/>
        <v/>
      </c>
    </row>
    <row r="167" spans="1:17">
      <c r="A167" s="231"/>
      <c r="B167" s="231"/>
      <c r="C167" s="237"/>
      <c r="D167" s="232"/>
      <c r="E167" s="232"/>
      <c r="F167" s="232"/>
      <c r="G167" s="231"/>
      <c r="H167" s="231"/>
      <c r="I167" s="231"/>
      <c r="J167" s="232"/>
      <c r="K167" s="232"/>
      <c r="L167" s="231"/>
      <c r="M167" s="231"/>
      <c r="N167" s="231"/>
      <c r="O167" s="202" t="str">
        <f t="shared" si="6"/>
        <v>_</v>
      </c>
      <c r="Q167" s="202" t="str">
        <f t="shared" si="7"/>
        <v/>
      </c>
    </row>
    <row r="168" spans="1:17">
      <c r="A168" s="231"/>
      <c r="B168" s="231"/>
      <c r="C168" s="237"/>
      <c r="D168" s="232"/>
      <c r="E168" s="232"/>
      <c r="F168" s="232"/>
      <c r="G168" s="231"/>
      <c r="H168" s="231"/>
      <c r="I168" s="231"/>
      <c r="J168" s="232"/>
      <c r="K168" s="232"/>
      <c r="L168" s="231"/>
      <c r="M168" s="231"/>
      <c r="N168" s="231"/>
      <c r="O168" s="202" t="str">
        <f t="shared" si="6"/>
        <v>_</v>
      </c>
      <c r="Q168" s="202" t="str">
        <f t="shared" si="7"/>
        <v/>
      </c>
    </row>
    <row r="169" spans="1:17">
      <c r="A169" s="231"/>
      <c r="B169" s="231"/>
      <c r="C169" s="237"/>
      <c r="D169" s="232"/>
      <c r="E169" s="232"/>
      <c r="F169" s="232"/>
      <c r="G169" s="231"/>
      <c r="H169" s="231"/>
      <c r="I169" s="231"/>
      <c r="J169" s="232"/>
      <c r="K169" s="232"/>
      <c r="L169" s="231"/>
      <c r="M169" s="231"/>
      <c r="N169" s="231"/>
      <c r="O169" s="202" t="str">
        <f t="shared" si="6"/>
        <v>_</v>
      </c>
      <c r="Q169" s="202" t="str">
        <f t="shared" si="7"/>
        <v/>
      </c>
    </row>
    <row r="170" spans="1:17">
      <c r="A170" s="231"/>
      <c r="B170" s="231"/>
      <c r="C170" s="237"/>
      <c r="D170" s="232"/>
      <c r="E170" s="232"/>
      <c r="F170" s="232"/>
      <c r="G170" s="231"/>
      <c r="H170" s="231"/>
      <c r="I170" s="231"/>
      <c r="J170" s="232"/>
      <c r="K170" s="232"/>
      <c r="L170" s="231"/>
      <c r="M170" s="231"/>
      <c r="N170" s="231"/>
      <c r="O170" s="202" t="str">
        <f t="shared" si="6"/>
        <v>_</v>
      </c>
      <c r="Q170" s="202" t="str">
        <f t="shared" si="7"/>
        <v/>
      </c>
    </row>
    <row r="171" spans="1:17">
      <c r="A171" s="231"/>
      <c r="B171" s="231"/>
      <c r="C171" s="237"/>
      <c r="D171" s="232"/>
      <c r="E171" s="232"/>
      <c r="F171" s="232"/>
      <c r="G171" s="231"/>
      <c r="H171" s="231"/>
      <c r="I171" s="231"/>
      <c r="J171" s="232"/>
      <c r="K171" s="232"/>
      <c r="L171" s="231"/>
      <c r="M171" s="231"/>
      <c r="N171" s="231"/>
      <c r="O171" s="202" t="str">
        <f t="shared" si="6"/>
        <v>_</v>
      </c>
      <c r="Q171" s="202" t="str">
        <f t="shared" si="7"/>
        <v/>
      </c>
    </row>
    <row r="172" spans="1:17">
      <c r="A172" s="231"/>
      <c r="B172" s="231"/>
      <c r="C172" s="237"/>
      <c r="D172" s="232"/>
      <c r="E172" s="232"/>
      <c r="F172" s="232"/>
      <c r="G172" s="231"/>
      <c r="H172" s="231"/>
      <c r="I172" s="231"/>
      <c r="J172" s="232"/>
      <c r="K172" s="232"/>
      <c r="L172" s="231"/>
      <c r="M172" s="231"/>
      <c r="N172" s="231"/>
      <c r="O172" s="202" t="str">
        <f t="shared" si="6"/>
        <v>_</v>
      </c>
      <c r="Q172" s="202" t="str">
        <f t="shared" si="7"/>
        <v/>
      </c>
    </row>
    <row r="173" spans="1:17">
      <c r="A173" s="231"/>
      <c r="B173" s="231"/>
      <c r="C173" s="237"/>
      <c r="D173" s="232"/>
      <c r="E173" s="232"/>
      <c r="F173" s="232"/>
      <c r="G173" s="231"/>
      <c r="H173" s="231"/>
      <c r="I173" s="231"/>
      <c r="J173" s="232"/>
      <c r="K173" s="232"/>
      <c r="L173" s="231"/>
      <c r="M173" s="231"/>
      <c r="N173" s="231"/>
      <c r="O173" s="202" t="str">
        <f t="shared" si="6"/>
        <v>_</v>
      </c>
      <c r="Q173" s="202" t="str">
        <f t="shared" si="7"/>
        <v/>
      </c>
    </row>
    <row r="174" spans="1:17">
      <c r="A174" s="231"/>
      <c r="B174" s="231"/>
      <c r="C174" s="237"/>
      <c r="D174" s="232"/>
      <c r="E174" s="232"/>
      <c r="F174" s="232"/>
      <c r="G174" s="231"/>
      <c r="H174" s="231"/>
      <c r="I174" s="231"/>
      <c r="J174" s="232"/>
      <c r="K174" s="232"/>
      <c r="L174" s="231"/>
      <c r="M174" s="231"/>
      <c r="N174" s="231"/>
      <c r="O174" s="202" t="str">
        <f t="shared" si="6"/>
        <v>_</v>
      </c>
      <c r="Q174" s="202" t="str">
        <f t="shared" si="7"/>
        <v/>
      </c>
    </row>
    <row r="175" spans="1:17">
      <c r="A175" s="231"/>
      <c r="B175" s="231"/>
      <c r="C175" s="237"/>
      <c r="D175" s="232"/>
      <c r="E175" s="232"/>
      <c r="F175" s="232"/>
      <c r="G175" s="231"/>
      <c r="H175" s="231"/>
      <c r="I175" s="231"/>
      <c r="J175" s="232"/>
      <c r="K175" s="232"/>
      <c r="L175" s="231"/>
      <c r="M175" s="231"/>
      <c r="N175" s="231"/>
      <c r="O175" s="202" t="str">
        <f t="shared" si="6"/>
        <v>_</v>
      </c>
      <c r="Q175" s="202" t="str">
        <f t="shared" si="7"/>
        <v/>
      </c>
    </row>
    <row r="176" spans="1:17">
      <c r="A176" s="231"/>
      <c r="B176" s="231"/>
      <c r="C176" s="237"/>
      <c r="D176" s="232"/>
      <c r="E176" s="232"/>
      <c r="F176" s="232"/>
      <c r="G176" s="231"/>
      <c r="H176" s="231"/>
      <c r="I176" s="231"/>
      <c r="J176" s="232"/>
      <c r="K176" s="232"/>
      <c r="L176" s="231"/>
      <c r="M176" s="231"/>
      <c r="N176" s="231"/>
      <c r="O176" s="202" t="str">
        <f t="shared" si="6"/>
        <v>_</v>
      </c>
      <c r="Q176" s="202" t="str">
        <f t="shared" si="7"/>
        <v/>
      </c>
    </row>
    <row r="177" spans="1:17">
      <c r="A177" s="231"/>
      <c r="B177" s="231"/>
      <c r="C177" s="237"/>
      <c r="D177" s="232"/>
      <c r="E177" s="232"/>
      <c r="F177" s="232"/>
      <c r="G177" s="231"/>
      <c r="H177" s="231"/>
      <c r="I177" s="231"/>
      <c r="J177" s="232"/>
      <c r="K177" s="232"/>
      <c r="L177" s="231"/>
      <c r="M177" s="231"/>
      <c r="N177" s="231"/>
      <c r="O177" s="202" t="str">
        <f t="shared" si="6"/>
        <v>_</v>
      </c>
      <c r="Q177" s="202" t="str">
        <f t="shared" si="7"/>
        <v/>
      </c>
    </row>
    <row r="178" spans="1:17">
      <c r="A178" s="231"/>
      <c r="B178" s="231"/>
      <c r="C178" s="237"/>
      <c r="D178" s="232"/>
      <c r="E178" s="232"/>
      <c r="F178" s="232"/>
      <c r="G178" s="231"/>
      <c r="H178" s="231"/>
      <c r="I178" s="231"/>
      <c r="J178" s="232"/>
      <c r="K178" s="232"/>
      <c r="L178" s="231"/>
      <c r="M178" s="231"/>
      <c r="N178" s="231"/>
      <c r="O178" s="202" t="str">
        <f t="shared" si="6"/>
        <v>_</v>
      </c>
      <c r="Q178" s="202" t="str">
        <f t="shared" si="7"/>
        <v/>
      </c>
    </row>
    <row r="179" spans="1:17">
      <c r="A179" s="231"/>
      <c r="B179" s="231"/>
      <c r="C179" s="237"/>
      <c r="D179" s="232"/>
      <c r="E179" s="232"/>
      <c r="F179" s="232"/>
      <c r="G179" s="231"/>
      <c r="H179" s="231"/>
      <c r="I179" s="231"/>
      <c r="J179" s="232"/>
      <c r="K179" s="232"/>
      <c r="L179" s="231"/>
      <c r="M179" s="231"/>
      <c r="N179" s="231"/>
      <c r="O179" s="202" t="str">
        <f t="shared" si="6"/>
        <v>_</v>
      </c>
      <c r="Q179" s="202" t="str">
        <f t="shared" si="7"/>
        <v/>
      </c>
    </row>
    <row r="180" spans="1:17">
      <c r="A180" s="231"/>
      <c r="B180" s="231"/>
      <c r="C180" s="237"/>
      <c r="D180" s="232"/>
      <c r="E180" s="232"/>
      <c r="F180" s="232"/>
      <c r="G180" s="231"/>
      <c r="H180" s="231"/>
      <c r="I180" s="231"/>
      <c r="J180" s="232"/>
      <c r="K180" s="232"/>
      <c r="L180" s="231"/>
      <c r="M180" s="231"/>
      <c r="N180" s="231"/>
      <c r="O180" s="202" t="str">
        <f t="shared" si="6"/>
        <v>_</v>
      </c>
      <c r="Q180" s="202" t="str">
        <f t="shared" si="7"/>
        <v/>
      </c>
    </row>
    <row r="181" spans="1:17">
      <c r="A181" s="231"/>
      <c r="B181" s="231"/>
      <c r="C181" s="237"/>
      <c r="D181" s="232"/>
      <c r="E181" s="232"/>
      <c r="F181" s="232"/>
      <c r="G181" s="231"/>
      <c r="H181" s="231"/>
      <c r="I181" s="231"/>
      <c r="J181" s="232"/>
      <c r="K181" s="232"/>
      <c r="L181" s="231"/>
      <c r="M181" s="231"/>
      <c r="N181" s="231"/>
      <c r="O181" s="202" t="str">
        <f t="shared" si="6"/>
        <v>_</v>
      </c>
      <c r="Q181" s="202" t="str">
        <f t="shared" si="7"/>
        <v/>
      </c>
    </row>
    <row r="182" spans="1:17">
      <c r="A182" s="231"/>
      <c r="B182" s="231"/>
      <c r="C182" s="237"/>
      <c r="D182" s="232"/>
      <c r="E182" s="232"/>
      <c r="F182" s="232"/>
      <c r="G182" s="231"/>
      <c r="H182" s="231"/>
      <c r="I182" s="231"/>
      <c r="J182" s="232"/>
      <c r="K182" s="232"/>
      <c r="L182" s="231"/>
      <c r="M182" s="231"/>
      <c r="N182" s="231"/>
      <c r="O182" s="202" t="str">
        <f t="shared" si="6"/>
        <v>_</v>
      </c>
      <c r="Q182" s="202" t="str">
        <f t="shared" si="7"/>
        <v/>
      </c>
    </row>
    <row r="183" spans="1:17">
      <c r="A183" s="231"/>
      <c r="B183" s="231"/>
      <c r="C183" s="237"/>
      <c r="D183" s="232"/>
      <c r="E183" s="232"/>
      <c r="F183" s="232"/>
      <c r="G183" s="231"/>
      <c r="H183" s="231"/>
      <c r="I183" s="231"/>
      <c r="J183" s="232"/>
      <c r="K183" s="232"/>
      <c r="L183" s="231"/>
      <c r="M183" s="231"/>
      <c r="N183" s="231"/>
      <c r="O183" s="202" t="str">
        <f t="shared" si="6"/>
        <v>_</v>
      </c>
      <c r="Q183" s="202" t="str">
        <f t="shared" si="7"/>
        <v/>
      </c>
    </row>
    <row r="184" spans="1:17">
      <c r="A184" s="231"/>
      <c r="B184" s="231"/>
      <c r="C184" s="237"/>
      <c r="D184" s="232"/>
      <c r="E184" s="232"/>
      <c r="F184" s="232"/>
      <c r="G184" s="231"/>
      <c r="H184" s="231"/>
      <c r="I184" s="231"/>
      <c r="J184" s="232"/>
      <c r="K184" s="232"/>
      <c r="L184" s="231"/>
      <c r="M184" s="231"/>
      <c r="N184" s="231"/>
      <c r="O184" s="202" t="str">
        <f t="shared" si="6"/>
        <v>_</v>
      </c>
      <c r="Q184" s="202" t="str">
        <f t="shared" si="7"/>
        <v/>
      </c>
    </row>
    <row r="185" spans="1:17">
      <c r="A185" s="231"/>
      <c r="B185" s="231"/>
      <c r="C185" s="237"/>
      <c r="D185" s="232"/>
      <c r="E185" s="232"/>
      <c r="F185" s="232"/>
      <c r="G185" s="231"/>
      <c r="H185" s="231"/>
      <c r="I185" s="231"/>
      <c r="J185" s="232"/>
      <c r="K185" s="232"/>
      <c r="L185" s="231"/>
      <c r="M185" s="231"/>
      <c r="N185" s="231"/>
      <c r="O185" s="202" t="str">
        <f t="shared" si="6"/>
        <v>_</v>
      </c>
      <c r="Q185" s="202" t="str">
        <f t="shared" si="7"/>
        <v/>
      </c>
    </row>
    <row r="186" spans="1:17">
      <c r="A186" s="231"/>
      <c r="B186" s="231"/>
      <c r="C186" s="237"/>
      <c r="D186" s="232"/>
      <c r="E186" s="232"/>
      <c r="F186" s="232"/>
      <c r="G186" s="231"/>
      <c r="H186" s="231"/>
      <c r="I186" s="231"/>
      <c r="J186" s="232"/>
      <c r="K186" s="232"/>
      <c r="L186" s="231"/>
      <c r="M186" s="231"/>
      <c r="N186" s="231"/>
      <c r="O186" s="202" t="str">
        <f t="shared" si="6"/>
        <v>_</v>
      </c>
      <c r="Q186" s="202" t="str">
        <f t="shared" si="7"/>
        <v/>
      </c>
    </row>
    <row r="187" spans="1:17">
      <c r="A187" s="231"/>
      <c r="B187" s="231"/>
      <c r="C187" s="237"/>
      <c r="D187" s="232"/>
      <c r="E187" s="232"/>
      <c r="F187" s="232"/>
      <c r="G187" s="231"/>
      <c r="H187" s="231"/>
      <c r="I187" s="231"/>
      <c r="J187" s="232"/>
      <c r="K187" s="232"/>
      <c r="L187" s="231"/>
      <c r="M187" s="231"/>
      <c r="N187" s="231"/>
      <c r="O187" s="202" t="str">
        <f t="shared" si="6"/>
        <v>_</v>
      </c>
      <c r="Q187" s="202" t="str">
        <f t="shared" si="7"/>
        <v/>
      </c>
    </row>
    <row r="188" spans="1:17">
      <c r="A188" s="231"/>
      <c r="B188" s="231"/>
      <c r="C188" s="237"/>
      <c r="D188" s="232"/>
      <c r="E188" s="232"/>
      <c r="F188" s="232"/>
      <c r="G188" s="231"/>
      <c r="H188" s="231"/>
      <c r="I188" s="231"/>
      <c r="J188" s="232"/>
      <c r="K188" s="232"/>
      <c r="L188" s="231"/>
      <c r="M188" s="231"/>
      <c r="N188" s="231"/>
      <c r="O188" s="202" t="str">
        <f t="shared" si="6"/>
        <v>_</v>
      </c>
      <c r="Q188" s="202" t="str">
        <f t="shared" si="7"/>
        <v/>
      </c>
    </row>
    <row r="189" spans="1:17">
      <c r="A189" s="231"/>
      <c r="B189" s="231"/>
      <c r="C189" s="237"/>
      <c r="D189" s="232"/>
      <c r="E189" s="232"/>
      <c r="F189" s="232"/>
      <c r="G189" s="231"/>
      <c r="H189" s="231"/>
      <c r="I189" s="231"/>
      <c r="J189" s="232"/>
      <c r="K189" s="232"/>
      <c r="L189" s="231"/>
      <c r="M189" s="231"/>
      <c r="N189" s="231"/>
      <c r="O189" s="202" t="str">
        <f t="shared" si="6"/>
        <v>_</v>
      </c>
      <c r="Q189" s="202" t="str">
        <f t="shared" si="7"/>
        <v/>
      </c>
    </row>
    <row r="190" spans="1:17">
      <c r="A190" s="231"/>
      <c r="B190" s="231"/>
      <c r="C190" s="237"/>
      <c r="D190" s="232"/>
      <c r="E190" s="232"/>
      <c r="F190" s="232"/>
      <c r="G190" s="231"/>
      <c r="H190" s="231"/>
      <c r="I190" s="231"/>
      <c r="J190" s="232"/>
      <c r="K190" s="232"/>
      <c r="L190" s="231"/>
      <c r="M190" s="231"/>
      <c r="N190" s="231"/>
      <c r="O190" s="202" t="str">
        <f t="shared" si="6"/>
        <v>_</v>
      </c>
      <c r="Q190" s="202" t="str">
        <f t="shared" si="7"/>
        <v/>
      </c>
    </row>
    <row r="191" spans="1:17">
      <c r="A191" s="231"/>
      <c r="B191" s="231"/>
      <c r="C191" s="237"/>
      <c r="D191" s="232"/>
      <c r="E191" s="232"/>
      <c r="F191" s="232"/>
      <c r="G191" s="231"/>
      <c r="H191" s="231"/>
      <c r="I191" s="231"/>
      <c r="J191" s="232"/>
      <c r="K191" s="232"/>
      <c r="L191" s="231"/>
      <c r="M191" s="231"/>
      <c r="N191" s="231"/>
      <c r="O191" s="202" t="str">
        <f t="shared" si="6"/>
        <v>_</v>
      </c>
      <c r="Q191" s="202" t="str">
        <f t="shared" si="7"/>
        <v/>
      </c>
    </row>
    <row r="192" spans="1:17">
      <c r="A192" s="231"/>
      <c r="B192" s="231"/>
      <c r="C192" s="237"/>
      <c r="D192" s="232"/>
      <c r="E192" s="232"/>
      <c r="F192" s="232"/>
      <c r="G192" s="231"/>
      <c r="H192" s="231"/>
      <c r="I192" s="231"/>
      <c r="J192" s="232"/>
      <c r="K192" s="232"/>
      <c r="L192" s="231"/>
      <c r="M192" s="231"/>
      <c r="N192" s="231"/>
      <c r="O192" s="202" t="str">
        <f t="shared" si="6"/>
        <v>_</v>
      </c>
      <c r="Q192" s="202" t="str">
        <f t="shared" si="7"/>
        <v/>
      </c>
    </row>
    <row r="193" spans="1:17">
      <c r="A193" s="231"/>
      <c r="B193" s="231"/>
      <c r="C193" s="237"/>
      <c r="D193" s="232"/>
      <c r="E193" s="232"/>
      <c r="F193" s="232"/>
      <c r="G193" s="231"/>
      <c r="H193" s="231"/>
      <c r="I193" s="231"/>
      <c r="J193" s="232"/>
      <c r="K193" s="232"/>
      <c r="L193" s="231"/>
      <c r="M193" s="231"/>
      <c r="N193" s="231"/>
      <c r="O193" s="202" t="str">
        <f t="shared" si="6"/>
        <v>_</v>
      </c>
      <c r="Q193" s="202" t="str">
        <f t="shared" si="7"/>
        <v/>
      </c>
    </row>
    <row r="194" spans="1:17">
      <c r="A194" s="231"/>
      <c r="B194" s="231"/>
      <c r="C194" s="237"/>
      <c r="D194" s="232"/>
      <c r="E194" s="232"/>
      <c r="F194" s="232"/>
      <c r="G194" s="231"/>
      <c r="H194" s="231"/>
      <c r="I194" s="231"/>
      <c r="J194" s="232"/>
      <c r="K194" s="232"/>
      <c r="L194" s="231"/>
      <c r="M194" s="231"/>
      <c r="N194" s="231"/>
      <c r="O194" s="202" t="str">
        <f t="shared" si="6"/>
        <v>_</v>
      </c>
      <c r="Q194" s="202" t="str">
        <f t="shared" si="7"/>
        <v/>
      </c>
    </row>
    <row r="195" spans="1:17">
      <c r="A195" s="231"/>
      <c r="B195" s="231"/>
      <c r="C195" s="237"/>
      <c r="D195" s="232"/>
      <c r="E195" s="232"/>
      <c r="F195" s="232"/>
      <c r="G195" s="231"/>
      <c r="H195" s="231"/>
      <c r="I195" s="231"/>
      <c r="J195" s="232"/>
      <c r="K195" s="232"/>
      <c r="L195" s="231"/>
      <c r="M195" s="231"/>
      <c r="N195" s="231"/>
      <c r="O195" s="202" t="str">
        <f t="shared" si="6"/>
        <v>_</v>
      </c>
      <c r="Q195" s="202" t="str">
        <f t="shared" si="7"/>
        <v/>
      </c>
    </row>
    <row r="196" spans="1:17">
      <c r="A196" s="231"/>
      <c r="B196" s="231"/>
      <c r="C196" s="237"/>
      <c r="D196" s="232"/>
      <c r="E196" s="232"/>
      <c r="F196" s="232"/>
      <c r="G196" s="231"/>
      <c r="H196" s="231"/>
      <c r="I196" s="231"/>
      <c r="J196" s="232"/>
      <c r="K196" s="232"/>
      <c r="L196" s="231"/>
      <c r="M196" s="231"/>
      <c r="N196" s="231"/>
      <c r="O196" s="202" t="str">
        <f t="shared" si="6"/>
        <v>_</v>
      </c>
      <c r="Q196" s="202" t="str">
        <f t="shared" si="7"/>
        <v/>
      </c>
    </row>
    <row r="197" spans="1:17">
      <c r="A197" s="231"/>
      <c r="B197" s="231"/>
      <c r="C197" s="237"/>
      <c r="D197" s="232"/>
      <c r="E197" s="232"/>
      <c r="F197" s="232"/>
      <c r="G197" s="231"/>
      <c r="H197" s="231"/>
      <c r="I197" s="231"/>
      <c r="J197" s="232"/>
      <c r="K197" s="232"/>
      <c r="L197" s="231"/>
      <c r="M197" s="231"/>
      <c r="N197" s="231"/>
      <c r="O197" s="202" t="str">
        <f t="shared" si="6"/>
        <v>_</v>
      </c>
      <c r="Q197" s="202" t="str">
        <f t="shared" si="7"/>
        <v/>
      </c>
    </row>
    <row r="198" spans="1:17">
      <c r="A198" s="231"/>
      <c r="B198" s="231"/>
      <c r="C198" s="237"/>
      <c r="D198" s="232"/>
      <c r="E198" s="232"/>
      <c r="F198" s="232"/>
      <c r="G198" s="231"/>
      <c r="H198" s="231"/>
      <c r="I198" s="231"/>
      <c r="J198" s="232"/>
      <c r="K198" s="232"/>
      <c r="L198" s="231"/>
      <c r="M198" s="231"/>
      <c r="N198" s="231"/>
      <c r="O198" s="202" t="str">
        <f t="shared" si="6"/>
        <v>_</v>
      </c>
      <c r="Q198" s="202" t="str">
        <f t="shared" si="7"/>
        <v/>
      </c>
    </row>
    <row r="199" spans="1:17">
      <c r="A199" s="231"/>
      <c r="B199" s="231"/>
      <c r="C199" s="237"/>
      <c r="D199" s="232"/>
      <c r="E199" s="232"/>
      <c r="F199" s="232"/>
      <c r="G199" s="231"/>
      <c r="H199" s="231"/>
      <c r="I199" s="231"/>
      <c r="J199" s="232"/>
      <c r="K199" s="232"/>
      <c r="L199" s="231"/>
      <c r="M199" s="231"/>
      <c r="N199" s="231"/>
      <c r="O199" s="202" t="str">
        <f t="shared" si="6"/>
        <v>_</v>
      </c>
      <c r="Q199" s="202" t="str">
        <f t="shared" si="7"/>
        <v/>
      </c>
    </row>
    <row r="200" spans="1:17">
      <c r="A200" s="231"/>
      <c r="B200" s="231"/>
      <c r="C200" s="237"/>
      <c r="D200" s="232"/>
      <c r="E200" s="232"/>
      <c r="F200" s="232"/>
      <c r="G200" s="231"/>
      <c r="H200" s="231"/>
      <c r="I200" s="231"/>
      <c r="J200" s="232"/>
      <c r="K200" s="232"/>
      <c r="L200" s="231"/>
      <c r="M200" s="231"/>
      <c r="N200" s="231"/>
      <c r="O200" s="202" t="str">
        <f t="shared" si="6"/>
        <v>_</v>
      </c>
      <c r="Q200" s="202" t="str">
        <f t="shared" si="7"/>
        <v/>
      </c>
    </row>
    <row r="201" spans="1:17">
      <c r="A201" s="231"/>
      <c r="B201" s="231"/>
      <c r="C201" s="237"/>
      <c r="D201" s="232"/>
      <c r="E201" s="232"/>
      <c r="F201" s="232"/>
      <c r="G201" s="231"/>
      <c r="H201" s="231"/>
      <c r="I201" s="231"/>
      <c r="J201" s="232"/>
      <c r="K201" s="232"/>
      <c r="L201" s="231"/>
      <c r="M201" s="231"/>
      <c r="N201" s="231"/>
      <c r="O201" s="202" t="str">
        <f t="shared" si="6"/>
        <v>_</v>
      </c>
      <c r="Q201" s="202" t="str">
        <f t="shared" si="7"/>
        <v/>
      </c>
    </row>
    <row r="202" spans="1:17">
      <c r="A202" s="231"/>
      <c r="B202" s="231"/>
      <c r="C202" s="237"/>
      <c r="D202" s="232"/>
      <c r="E202" s="232"/>
      <c r="F202" s="232"/>
      <c r="G202" s="231"/>
      <c r="H202" s="231"/>
      <c r="I202" s="231"/>
      <c r="J202" s="232"/>
      <c r="K202" s="232"/>
      <c r="L202" s="231"/>
      <c r="M202" s="231"/>
      <c r="N202" s="231"/>
      <c r="O202" s="202" t="str">
        <f t="shared" si="6"/>
        <v>_</v>
      </c>
      <c r="Q202" s="202" t="str">
        <f t="shared" si="7"/>
        <v/>
      </c>
    </row>
    <row r="203" spans="1:17">
      <c r="A203" s="231"/>
      <c r="B203" s="231"/>
      <c r="C203" s="237"/>
      <c r="D203" s="232"/>
      <c r="E203" s="232"/>
      <c r="F203" s="232"/>
      <c r="G203" s="231"/>
      <c r="H203" s="231"/>
      <c r="I203" s="231"/>
      <c r="J203" s="232"/>
      <c r="K203" s="232"/>
      <c r="L203" s="231"/>
      <c r="M203" s="231"/>
      <c r="N203" s="231"/>
      <c r="O203" s="202" t="str">
        <f t="shared" si="6"/>
        <v>_</v>
      </c>
      <c r="Q203" s="202" t="str">
        <f t="shared" si="7"/>
        <v/>
      </c>
    </row>
    <row r="204" spans="1:17">
      <c r="A204" s="231"/>
      <c r="B204" s="231"/>
      <c r="C204" s="237"/>
      <c r="D204" s="232"/>
      <c r="E204" s="232"/>
      <c r="F204" s="232"/>
      <c r="G204" s="231"/>
      <c r="H204" s="231"/>
      <c r="I204" s="231"/>
      <c r="J204" s="232"/>
      <c r="K204" s="232"/>
      <c r="L204" s="231"/>
      <c r="M204" s="231"/>
      <c r="N204" s="231"/>
      <c r="O204" s="202" t="str">
        <f t="shared" si="6"/>
        <v>_</v>
      </c>
      <c r="Q204" s="202" t="str">
        <f t="shared" si="7"/>
        <v/>
      </c>
    </row>
    <row r="205" spans="1:17">
      <c r="A205" s="231"/>
      <c r="B205" s="231"/>
      <c r="C205" s="237"/>
      <c r="D205" s="232"/>
      <c r="E205" s="232"/>
      <c r="F205" s="232"/>
      <c r="G205" s="231"/>
      <c r="H205" s="231"/>
      <c r="I205" s="231"/>
      <c r="J205" s="232"/>
      <c r="K205" s="232"/>
      <c r="L205" s="231"/>
      <c r="M205" s="231"/>
      <c r="N205" s="231"/>
      <c r="O205" s="202" t="str">
        <f t="shared" si="6"/>
        <v>_</v>
      </c>
      <c r="Q205" s="202" t="str">
        <f t="shared" si="7"/>
        <v/>
      </c>
    </row>
    <row r="206" spans="1:17">
      <c r="A206" s="231"/>
      <c r="B206" s="231"/>
      <c r="C206" s="237"/>
      <c r="D206" s="232"/>
      <c r="E206" s="232"/>
      <c r="F206" s="232"/>
      <c r="G206" s="231"/>
      <c r="H206" s="231"/>
      <c r="I206" s="231"/>
      <c r="J206" s="232"/>
      <c r="K206" s="232"/>
      <c r="L206" s="231"/>
      <c r="M206" s="231"/>
      <c r="N206" s="231"/>
      <c r="O206" s="202" t="str">
        <f t="shared" ref="O206:O269" si="8">A206&amp;"_"&amp;C206</f>
        <v>_</v>
      </c>
      <c r="Q206" s="202" t="str">
        <f t="shared" ref="Q206:Q269" si="9">B206&amp;C206</f>
        <v/>
      </c>
    </row>
    <row r="207" spans="1:17">
      <c r="A207" s="231"/>
      <c r="B207" s="231"/>
      <c r="C207" s="237"/>
      <c r="D207" s="232"/>
      <c r="E207" s="232"/>
      <c r="F207" s="232"/>
      <c r="G207" s="231"/>
      <c r="H207" s="231"/>
      <c r="I207" s="231"/>
      <c r="J207" s="232"/>
      <c r="K207" s="232"/>
      <c r="L207" s="231"/>
      <c r="M207" s="231"/>
      <c r="N207" s="231"/>
      <c r="O207" s="202" t="str">
        <f t="shared" si="8"/>
        <v>_</v>
      </c>
      <c r="Q207" s="202" t="str">
        <f t="shared" si="9"/>
        <v/>
      </c>
    </row>
    <row r="208" spans="1:17">
      <c r="A208" s="231"/>
      <c r="B208" s="231"/>
      <c r="C208" s="237"/>
      <c r="D208" s="232"/>
      <c r="E208" s="232"/>
      <c r="F208" s="232"/>
      <c r="G208" s="231"/>
      <c r="H208" s="231"/>
      <c r="I208" s="231"/>
      <c r="J208" s="232"/>
      <c r="K208" s="232"/>
      <c r="L208" s="231"/>
      <c r="M208" s="231"/>
      <c r="N208" s="231"/>
      <c r="O208" s="202" t="str">
        <f t="shared" si="8"/>
        <v>_</v>
      </c>
      <c r="Q208" s="202" t="str">
        <f t="shared" si="9"/>
        <v/>
      </c>
    </row>
    <row r="209" spans="1:17">
      <c r="A209" s="231"/>
      <c r="B209" s="231"/>
      <c r="C209" s="237"/>
      <c r="D209" s="232"/>
      <c r="E209" s="232"/>
      <c r="F209" s="232"/>
      <c r="G209" s="231"/>
      <c r="H209" s="231"/>
      <c r="I209" s="231"/>
      <c r="J209" s="232"/>
      <c r="K209" s="232"/>
      <c r="L209" s="231"/>
      <c r="M209" s="231"/>
      <c r="N209" s="231"/>
      <c r="O209" s="202" t="str">
        <f t="shared" si="8"/>
        <v>_</v>
      </c>
      <c r="Q209" s="202" t="str">
        <f t="shared" si="9"/>
        <v/>
      </c>
    </row>
    <row r="210" spans="1:17">
      <c r="A210" s="231"/>
      <c r="B210" s="231"/>
      <c r="C210" s="237"/>
      <c r="D210" s="232"/>
      <c r="E210" s="232"/>
      <c r="F210" s="232"/>
      <c r="G210" s="231"/>
      <c r="H210" s="231"/>
      <c r="I210" s="231"/>
      <c r="J210" s="232"/>
      <c r="K210" s="232"/>
      <c r="L210" s="231"/>
      <c r="M210" s="231"/>
      <c r="N210" s="231"/>
      <c r="O210" s="202" t="str">
        <f t="shared" si="8"/>
        <v>_</v>
      </c>
      <c r="Q210" s="202" t="str">
        <f t="shared" si="9"/>
        <v/>
      </c>
    </row>
    <row r="211" spans="1:17">
      <c r="A211" s="231"/>
      <c r="B211" s="231"/>
      <c r="C211" s="237"/>
      <c r="D211" s="232"/>
      <c r="E211" s="232"/>
      <c r="F211" s="232"/>
      <c r="G211" s="231"/>
      <c r="H211" s="231"/>
      <c r="I211" s="231"/>
      <c r="J211" s="232"/>
      <c r="K211" s="232"/>
      <c r="L211" s="231"/>
      <c r="M211" s="231"/>
      <c r="N211" s="231"/>
      <c r="O211" s="202" t="str">
        <f t="shared" si="8"/>
        <v>_</v>
      </c>
      <c r="Q211" s="202" t="str">
        <f t="shared" si="9"/>
        <v/>
      </c>
    </row>
    <row r="212" spans="1:17">
      <c r="A212" s="231"/>
      <c r="B212" s="231"/>
      <c r="C212" s="237"/>
      <c r="D212" s="232"/>
      <c r="E212" s="232"/>
      <c r="F212" s="232"/>
      <c r="G212" s="231"/>
      <c r="H212" s="231"/>
      <c r="I212" s="231"/>
      <c r="J212" s="232"/>
      <c r="K212" s="232"/>
      <c r="L212" s="231"/>
      <c r="M212" s="231"/>
      <c r="N212" s="231"/>
      <c r="O212" s="202" t="str">
        <f t="shared" si="8"/>
        <v>_</v>
      </c>
      <c r="Q212" s="202" t="str">
        <f t="shared" si="9"/>
        <v/>
      </c>
    </row>
    <row r="213" spans="1:17">
      <c r="A213" s="231"/>
      <c r="B213" s="231"/>
      <c r="C213" s="237"/>
      <c r="D213" s="232"/>
      <c r="E213" s="232"/>
      <c r="F213" s="232"/>
      <c r="G213" s="231"/>
      <c r="H213" s="231"/>
      <c r="I213" s="231"/>
      <c r="J213" s="232"/>
      <c r="K213" s="232"/>
      <c r="L213" s="231"/>
      <c r="M213" s="231"/>
      <c r="N213" s="231"/>
      <c r="O213" s="202" t="str">
        <f t="shared" si="8"/>
        <v>_</v>
      </c>
      <c r="Q213" s="202" t="str">
        <f t="shared" si="9"/>
        <v/>
      </c>
    </row>
    <row r="214" spans="1:17">
      <c r="A214" s="231"/>
      <c r="B214" s="231"/>
      <c r="C214" s="237"/>
      <c r="D214" s="232"/>
      <c r="E214" s="232"/>
      <c r="F214" s="232"/>
      <c r="G214" s="231"/>
      <c r="H214" s="231"/>
      <c r="I214" s="231"/>
      <c r="J214" s="232"/>
      <c r="K214" s="232"/>
      <c r="L214" s="231"/>
      <c r="M214" s="231"/>
      <c r="N214" s="231"/>
      <c r="O214" s="202" t="str">
        <f t="shared" si="8"/>
        <v>_</v>
      </c>
      <c r="Q214" s="202" t="str">
        <f t="shared" si="9"/>
        <v/>
      </c>
    </row>
    <row r="215" spans="1:17">
      <c r="A215" s="231"/>
      <c r="B215" s="231"/>
      <c r="C215" s="237"/>
      <c r="D215" s="232"/>
      <c r="E215" s="232"/>
      <c r="F215" s="232"/>
      <c r="G215" s="231"/>
      <c r="H215" s="231"/>
      <c r="I215" s="231"/>
      <c r="J215" s="232"/>
      <c r="K215" s="232"/>
      <c r="L215" s="231"/>
      <c r="M215" s="231"/>
      <c r="N215" s="231"/>
      <c r="O215" s="202" t="str">
        <f t="shared" si="8"/>
        <v>_</v>
      </c>
      <c r="Q215" s="202" t="str">
        <f t="shared" si="9"/>
        <v/>
      </c>
    </row>
    <row r="216" spans="1:17">
      <c r="A216" s="231"/>
      <c r="B216" s="231"/>
      <c r="C216" s="237"/>
      <c r="D216" s="232"/>
      <c r="E216" s="232"/>
      <c r="F216" s="232"/>
      <c r="G216" s="231"/>
      <c r="H216" s="231"/>
      <c r="I216" s="231"/>
      <c r="J216" s="232"/>
      <c r="K216" s="232"/>
      <c r="L216" s="231"/>
      <c r="M216" s="231"/>
      <c r="N216" s="231"/>
      <c r="O216" s="202" t="str">
        <f t="shared" si="8"/>
        <v>_</v>
      </c>
      <c r="Q216" s="202" t="str">
        <f t="shared" si="9"/>
        <v/>
      </c>
    </row>
    <row r="217" spans="1:17">
      <c r="A217" s="231"/>
      <c r="B217" s="231"/>
      <c r="C217" s="237"/>
      <c r="D217" s="232"/>
      <c r="E217" s="232"/>
      <c r="F217" s="232"/>
      <c r="G217" s="231"/>
      <c r="H217" s="231"/>
      <c r="I217" s="231"/>
      <c r="J217" s="232"/>
      <c r="K217" s="232"/>
      <c r="L217" s="231"/>
      <c r="M217" s="231"/>
      <c r="N217" s="231"/>
      <c r="O217" s="202" t="str">
        <f t="shared" si="8"/>
        <v>_</v>
      </c>
      <c r="Q217" s="202" t="str">
        <f t="shared" si="9"/>
        <v/>
      </c>
    </row>
    <row r="218" spans="1:17">
      <c r="A218" s="231"/>
      <c r="B218" s="231"/>
      <c r="C218" s="237"/>
      <c r="D218" s="232"/>
      <c r="E218" s="232"/>
      <c r="F218" s="232"/>
      <c r="G218" s="231"/>
      <c r="H218" s="231"/>
      <c r="I218" s="231"/>
      <c r="J218" s="232"/>
      <c r="K218" s="232"/>
      <c r="L218" s="231"/>
      <c r="M218" s="231"/>
      <c r="N218" s="231"/>
      <c r="O218" s="202" t="str">
        <f t="shared" si="8"/>
        <v>_</v>
      </c>
      <c r="Q218" s="202" t="str">
        <f t="shared" si="9"/>
        <v/>
      </c>
    </row>
    <row r="219" spans="1:17">
      <c r="A219" s="231"/>
      <c r="B219" s="231"/>
      <c r="C219" s="237"/>
      <c r="D219" s="232"/>
      <c r="E219" s="232"/>
      <c r="F219" s="232"/>
      <c r="G219" s="231"/>
      <c r="H219" s="231"/>
      <c r="I219" s="231"/>
      <c r="J219" s="232"/>
      <c r="K219" s="232"/>
      <c r="L219" s="231"/>
      <c r="M219" s="231"/>
      <c r="N219" s="231"/>
      <c r="O219" s="202" t="str">
        <f t="shared" si="8"/>
        <v>_</v>
      </c>
      <c r="Q219" s="202" t="str">
        <f t="shared" si="9"/>
        <v/>
      </c>
    </row>
    <row r="220" spans="1:17">
      <c r="A220" s="231"/>
      <c r="B220" s="231"/>
      <c r="C220" s="237"/>
      <c r="D220" s="232"/>
      <c r="E220" s="232"/>
      <c r="F220" s="232"/>
      <c r="G220" s="231"/>
      <c r="H220" s="231"/>
      <c r="I220" s="231"/>
      <c r="J220" s="232"/>
      <c r="K220" s="232"/>
      <c r="L220" s="231"/>
      <c r="M220" s="231"/>
      <c r="N220" s="231"/>
      <c r="O220" s="202" t="str">
        <f t="shared" si="8"/>
        <v>_</v>
      </c>
      <c r="Q220" s="202" t="str">
        <f t="shared" si="9"/>
        <v/>
      </c>
    </row>
    <row r="221" spans="1:17">
      <c r="A221" s="231"/>
      <c r="B221" s="231"/>
      <c r="C221" s="237"/>
      <c r="D221" s="232"/>
      <c r="E221" s="232"/>
      <c r="F221" s="232"/>
      <c r="G221" s="231"/>
      <c r="H221" s="231"/>
      <c r="I221" s="231"/>
      <c r="J221" s="232"/>
      <c r="K221" s="232"/>
      <c r="L221" s="231"/>
      <c r="M221" s="231"/>
      <c r="N221" s="231"/>
      <c r="O221" s="202" t="str">
        <f t="shared" si="8"/>
        <v>_</v>
      </c>
      <c r="Q221" s="202" t="str">
        <f t="shared" si="9"/>
        <v/>
      </c>
    </row>
    <row r="222" spans="1:17">
      <c r="A222" s="231"/>
      <c r="B222" s="231"/>
      <c r="C222" s="237"/>
      <c r="D222" s="232"/>
      <c r="E222" s="232"/>
      <c r="F222" s="232"/>
      <c r="G222" s="231"/>
      <c r="H222" s="231"/>
      <c r="I222" s="231"/>
      <c r="J222" s="232"/>
      <c r="K222" s="232"/>
      <c r="L222" s="231"/>
      <c r="M222" s="231"/>
      <c r="N222" s="231"/>
      <c r="O222" s="202" t="str">
        <f t="shared" si="8"/>
        <v>_</v>
      </c>
      <c r="Q222" s="202" t="str">
        <f t="shared" si="9"/>
        <v/>
      </c>
    </row>
    <row r="223" spans="1:17">
      <c r="A223" s="231"/>
      <c r="B223" s="231"/>
      <c r="C223" s="237"/>
      <c r="D223" s="232"/>
      <c r="E223" s="232"/>
      <c r="F223" s="232"/>
      <c r="G223" s="231"/>
      <c r="H223" s="231"/>
      <c r="I223" s="231"/>
      <c r="J223" s="232"/>
      <c r="K223" s="232"/>
      <c r="L223" s="231"/>
      <c r="M223" s="231"/>
      <c r="N223" s="231"/>
      <c r="O223" s="202" t="str">
        <f t="shared" si="8"/>
        <v>_</v>
      </c>
      <c r="Q223" s="202" t="str">
        <f t="shared" si="9"/>
        <v/>
      </c>
    </row>
    <row r="224" spans="1:17">
      <c r="A224" s="231"/>
      <c r="B224" s="231"/>
      <c r="C224" s="237"/>
      <c r="D224" s="232"/>
      <c r="E224" s="232"/>
      <c r="F224" s="232"/>
      <c r="G224" s="231"/>
      <c r="H224" s="231"/>
      <c r="I224" s="231"/>
      <c r="J224" s="232"/>
      <c r="K224" s="232"/>
      <c r="L224" s="231"/>
      <c r="M224" s="231"/>
      <c r="N224" s="231"/>
      <c r="O224" s="202" t="str">
        <f t="shared" si="8"/>
        <v>_</v>
      </c>
      <c r="Q224" s="202" t="str">
        <f t="shared" si="9"/>
        <v/>
      </c>
    </row>
    <row r="225" spans="1:17">
      <c r="A225" s="231"/>
      <c r="B225" s="231"/>
      <c r="C225" s="237"/>
      <c r="D225" s="232"/>
      <c r="E225" s="232"/>
      <c r="F225" s="232"/>
      <c r="G225" s="231"/>
      <c r="H225" s="231"/>
      <c r="I225" s="231"/>
      <c r="J225" s="232"/>
      <c r="K225" s="232"/>
      <c r="L225" s="231"/>
      <c r="M225" s="231"/>
      <c r="N225" s="231"/>
      <c r="O225" s="202" t="str">
        <f t="shared" si="8"/>
        <v>_</v>
      </c>
      <c r="Q225" s="202" t="str">
        <f t="shared" si="9"/>
        <v/>
      </c>
    </row>
    <row r="226" spans="1:17">
      <c r="A226" s="231"/>
      <c r="B226" s="231"/>
      <c r="C226" s="237"/>
      <c r="D226" s="232"/>
      <c r="E226" s="232"/>
      <c r="F226" s="232"/>
      <c r="G226" s="231"/>
      <c r="H226" s="231"/>
      <c r="I226" s="231"/>
      <c r="J226" s="232"/>
      <c r="K226" s="232"/>
      <c r="L226" s="231"/>
      <c r="M226" s="231"/>
      <c r="N226" s="231"/>
      <c r="O226" s="202" t="str">
        <f t="shared" si="8"/>
        <v>_</v>
      </c>
      <c r="Q226" s="202" t="str">
        <f t="shared" si="9"/>
        <v/>
      </c>
    </row>
    <row r="227" spans="1:17">
      <c r="A227" s="231"/>
      <c r="B227" s="231"/>
      <c r="C227" s="237"/>
      <c r="D227" s="232"/>
      <c r="E227" s="232"/>
      <c r="F227" s="232"/>
      <c r="G227" s="231"/>
      <c r="H227" s="231"/>
      <c r="I227" s="231"/>
      <c r="J227" s="232"/>
      <c r="K227" s="232"/>
      <c r="L227" s="231"/>
      <c r="M227" s="231"/>
      <c r="N227" s="231"/>
      <c r="O227" s="202" t="str">
        <f t="shared" si="8"/>
        <v>_</v>
      </c>
      <c r="Q227" s="202" t="str">
        <f t="shared" si="9"/>
        <v/>
      </c>
    </row>
    <row r="228" spans="1:17">
      <c r="A228" s="231"/>
      <c r="B228" s="231"/>
      <c r="C228" s="237"/>
      <c r="D228" s="232"/>
      <c r="E228" s="232"/>
      <c r="F228" s="232"/>
      <c r="G228" s="231"/>
      <c r="H228" s="231"/>
      <c r="I228" s="231"/>
      <c r="J228" s="232"/>
      <c r="K228" s="232"/>
      <c r="L228" s="231"/>
      <c r="M228" s="231"/>
      <c r="N228" s="231"/>
      <c r="O228" s="202" t="str">
        <f t="shared" si="8"/>
        <v>_</v>
      </c>
      <c r="Q228" s="202" t="str">
        <f t="shared" si="9"/>
        <v/>
      </c>
    </row>
    <row r="229" spans="1:17">
      <c r="A229" s="231"/>
      <c r="B229" s="231"/>
      <c r="C229" s="237"/>
      <c r="D229" s="232"/>
      <c r="E229" s="232"/>
      <c r="F229" s="232"/>
      <c r="G229" s="231"/>
      <c r="H229" s="231"/>
      <c r="I229" s="231"/>
      <c r="J229" s="232"/>
      <c r="K229" s="232"/>
      <c r="L229" s="231"/>
      <c r="M229" s="231"/>
      <c r="N229" s="231"/>
      <c r="O229" s="202" t="str">
        <f t="shared" si="8"/>
        <v>_</v>
      </c>
      <c r="Q229" s="202" t="str">
        <f t="shared" si="9"/>
        <v/>
      </c>
    </row>
    <row r="230" spans="1:17">
      <c r="A230" s="231"/>
      <c r="B230" s="231"/>
      <c r="C230" s="237"/>
      <c r="D230" s="232"/>
      <c r="E230" s="232"/>
      <c r="F230" s="232"/>
      <c r="G230" s="231"/>
      <c r="H230" s="231"/>
      <c r="I230" s="231"/>
      <c r="J230" s="232"/>
      <c r="K230" s="232"/>
      <c r="L230" s="231"/>
      <c r="M230" s="231"/>
      <c r="N230" s="231"/>
      <c r="O230" s="202" t="str">
        <f t="shared" si="8"/>
        <v>_</v>
      </c>
      <c r="Q230" s="202" t="str">
        <f t="shared" si="9"/>
        <v/>
      </c>
    </row>
    <row r="231" spans="1:17">
      <c r="A231" s="231"/>
      <c r="B231" s="231"/>
      <c r="C231" s="237"/>
      <c r="D231" s="232"/>
      <c r="E231" s="232"/>
      <c r="F231" s="232"/>
      <c r="G231" s="231"/>
      <c r="H231" s="231"/>
      <c r="I231" s="231"/>
      <c r="J231" s="232"/>
      <c r="K231" s="232"/>
      <c r="L231" s="231"/>
      <c r="M231" s="231"/>
      <c r="N231" s="231"/>
      <c r="O231" s="202" t="str">
        <f t="shared" si="8"/>
        <v>_</v>
      </c>
      <c r="Q231" s="202" t="str">
        <f t="shared" si="9"/>
        <v/>
      </c>
    </row>
    <row r="232" spans="1:17">
      <c r="A232" s="231"/>
      <c r="B232" s="231"/>
      <c r="C232" s="237"/>
      <c r="D232" s="232"/>
      <c r="E232" s="232"/>
      <c r="F232" s="232"/>
      <c r="G232" s="231"/>
      <c r="H232" s="231"/>
      <c r="I232" s="231"/>
      <c r="J232" s="232"/>
      <c r="K232" s="232"/>
      <c r="L232" s="231"/>
      <c r="M232" s="231"/>
      <c r="N232" s="231"/>
      <c r="O232" s="202" t="str">
        <f t="shared" si="8"/>
        <v>_</v>
      </c>
      <c r="Q232" s="202" t="str">
        <f t="shared" si="9"/>
        <v/>
      </c>
    </row>
    <row r="233" spans="1:17">
      <c r="A233" s="231"/>
      <c r="B233" s="231"/>
      <c r="C233" s="237"/>
      <c r="D233" s="232"/>
      <c r="E233" s="232"/>
      <c r="F233" s="232"/>
      <c r="G233" s="231"/>
      <c r="H233" s="231"/>
      <c r="I233" s="231"/>
      <c r="J233" s="232"/>
      <c r="K233" s="232"/>
      <c r="L233" s="231"/>
      <c r="M233" s="231"/>
      <c r="N233" s="231"/>
      <c r="O233" s="202" t="str">
        <f t="shared" si="8"/>
        <v>_</v>
      </c>
      <c r="Q233" s="202" t="str">
        <f t="shared" si="9"/>
        <v/>
      </c>
    </row>
    <row r="234" spans="1:17">
      <c r="A234" s="231"/>
      <c r="B234" s="231"/>
      <c r="C234" s="237"/>
      <c r="D234" s="232"/>
      <c r="E234" s="232"/>
      <c r="F234" s="232"/>
      <c r="G234" s="231"/>
      <c r="H234" s="231"/>
      <c r="I234" s="231"/>
      <c r="J234" s="232"/>
      <c r="K234" s="232"/>
      <c r="L234" s="231"/>
      <c r="M234" s="231"/>
      <c r="N234" s="231"/>
      <c r="O234" s="202" t="str">
        <f t="shared" si="8"/>
        <v>_</v>
      </c>
      <c r="Q234" s="202" t="str">
        <f t="shared" si="9"/>
        <v/>
      </c>
    </row>
    <row r="235" spans="1:17">
      <c r="A235" s="231"/>
      <c r="B235" s="231"/>
      <c r="C235" s="237"/>
      <c r="D235" s="232"/>
      <c r="E235" s="232"/>
      <c r="F235" s="232"/>
      <c r="G235" s="231"/>
      <c r="H235" s="231"/>
      <c r="I235" s="231"/>
      <c r="J235" s="232"/>
      <c r="K235" s="232"/>
      <c r="L235" s="231"/>
      <c r="M235" s="231"/>
      <c r="N235" s="231"/>
      <c r="O235" s="202" t="str">
        <f t="shared" si="8"/>
        <v>_</v>
      </c>
      <c r="Q235" s="202" t="str">
        <f t="shared" si="9"/>
        <v/>
      </c>
    </row>
    <row r="236" spans="1:17">
      <c r="A236" s="231"/>
      <c r="B236" s="231"/>
      <c r="C236" s="237"/>
      <c r="D236" s="232"/>
      <c r="E236" s="232"/>
      <c r="F236" s="232"/>
      <c r="G236" s="231"/>
      <c r="H236" s="231"/>
      <c r="I236" s="231"/>
      <c r="J236" s="232"/>
      <c r="K236" s="232"/>
      <c r="L236" s="231"/>
      <c r="M236" s="231"/>
      <c r="N236" s="231"/>
      <c r="O236" s="202" t="str">
        <f t="shared" si="8"/>
        <v>_</v>
      </c>
      <c r="Q236" s="202" t="str">
        <f t="shared" si="9"/>
        <v/>
      </c>
    </row>
    <row r="237" spans="1:17">
      <c r="A237" s="231"/>
      <c r="B237" s="231"/>
      <c r="C237" s="237"/>
      <c r="D237" s="232"/>
      <c r="E237" s="232"/>
      <c r="F237" s="232"/>
      <c r="G237" s="231"/>
      <c r="H237" s="231"/>
      <c r="I237" s="231"/>
      <c r="J237" s="232"/>
      <c r="K237" s="232"/>
      <c r="L237" s="231"/>
      <c r="M237" s="231"/>
      <c r="N237" s="231"/>
      <c r="O237" s="202" t="str">
        <f t="shared" si="8"/>
        <v>_</v>
      </c>
      <c r="Q237" s="202" t="str">
        <f t="shared" si="9"/>
        <v/>
      </c>
    </row>
    <row r="238" spans="1:17">
      <c r="A238" s="231"/>
      <c r="B238" s="231"/>
      <c r="C238" s="237"/>
      <c r="D238" s="232"/>
      <c r="E238" s="232"/>
      <c r="F238" s="232"/>
      <c r="G238" s="231"/>
      <c r="H238" s="231"/>
      <c r="I238" s="231"/>
      <c r="J238" s="232"/>
      <c r="K238" s="232"/>
      <c r="L238" s="231"/>
      <c r="M238" s="231"/>
      <c r="N238" s="231"/>
      <c r="O238" s="202" t="str">
        <f t="shared" si="8"/>
        <v>_</v>
      </c>
      <c r="Q238" s="202" t="str">
        <f t="shared" si="9"/>
        <v/>
      </c>
    </row>
    <row r="239" spans="1:17">
      <c r="A239" s="231"/>
      <c r="B239" s="231"/>
      <c r="C239" s="237"/>
      <c r="D239" s="232"/>
      <c r="E239" s="232"/>
      <c r="F239" s="232"/>
      <c r="G239" s="231"/>
      <c r="H239" s="231"/>
      <c r="I239" s="231"/>
      <c r="J239" s="232"/>
      <c r="K239" s="232"/>
      <c r="L239" s="231"/>
      <c r="M239" s="231"/>
      <c r="N239" s="231"/>
      <c r="O239" s="202" t="str">
        <f t="shared" si="8"/>
        <v>_</v>
      </c>
      <c r="Q239" s="202" t="str">
        <f t="shared" si="9"/>
        <v/>
      </c>
    </row>
    <row r="240" spans="1:17">
      <c r="A240" s="231"/>
      <c r="B240" s="231"/>
      <c r="C240" s="237"/>
      <c r="D240" s="232"/>
      <c r="E240" s="232"/>
      <c r="F240" s="232"/>
      <c r="G240" s="231"/>
      <c r="H240" s="231"/>
      <c r="I240" s="231"/>
      <c r="J240" s="232"/>
      <c r="K240" s="232"/>
      <c r="L240" s="231"/>
      <c r="M240" s="231"/>
      <c r="N240" s="231"/>
      <c r="O240" s="202" t="str">
        <f t="shared" si="8"/>
        <v>_</v>
      </c>
      <c r="Q240" s="202" t="str">
        <f t="shared" si="9"/>
        <v/>
      </c>
    </row>
    <row r="241" spans="1:17">
      <c r="A241" s="231"/>
      <c r="B241" s="231"/>
      <c r="C241" s="237"/>
      <c r="D241" s="232"/>
      <c r="E241" s="232"/>
      <c r="F241" s="232"/>
      <c r="G241" s="231"/>
      <c r="H241" s="231"/>
      <c r="I241" s="231"/>
      <c r="J241" s="232"/>
      <c r="K241" s="232"/>
      <c r="L241" s="231"/>
      <c r="M241" s="231"/>
      <c r="N241" s="231"/>
      <c r="O241" s="202" t="str">
        <f t="shared" si="8"/>
        <v>_</v>
      </c>
      <c r="Q241" s="202" t="str">
        <f t="shared" si="9"/>
        <v/>
      </c>
    </row>
    <row r="242" spans="1:17">
      <c r="A242" s="231"/>
      <c r="B242" s="231"/>
      <c r="C242" s="237"/>
      <c r="D242" s="232"/>
      <c r="E242" s="232"/>
      <c r="F242" s="232"/>
      <c r="G242" s="231"/>
      <c r="H242" s="231"/>
      <c r="I242" s="231"/>
      <c r="J242" s="232"/>
      <c r="K242" s="232"/>
      <c r="L242" s="231"/>
      <c r="M242" s="231"/>
      <c r="N242" s="231"/>
      <c r="O242" s="202" t="str">
        <f t="shared" si="8"/>
        <v>_</v>
      </c>
      <c r="Q242" s="202" t="str">
        <f t="shared" si="9"/>
        <v/>
      </c>
    </row>
    <row r="243" spans="1:17">
      <c r="A243" s="231"/>
      <c r="B243" s="231"/>
      <c r="C243" s="237"/>
      <c r="D243" s="232"/>
      <c r="E243" s="232"/>
      <c r="F243" s="232"/>
      <c r="G243" s="231"/>
      <c r="H243" s="231"/>
      <c r="I243" s="231"/>
      <c r="J243" s="232"/>
      <c r="K243" s="232"/>
      <c r="L243" s="231"/>
      <c r="M243" s="231"/>
      <c r="N243" s="231"/>
      <c r="O243" s="202" t="str">
        <f t="shared" si="8"/>
        <v>_</v>
      </c>
      <c r="Q243" s="202" t="str">
        <f t="shared" si="9"/>
        <v/>
      </c>
    </row>
    <row r="244" spans="1:17">
      <c r="A244" s="231"/>
      <c r="B244" s="231"/>
      <c r="C244" s="237"/>
      <c r="D244" s="232"/>
      <c r="E244" s="232"/>
      <c r="F244" s="232"/>
      <c r="G244" s="231"/>
      <c r="H244" s="231"/>
      <c r="I244" s="231"/>
      <c r="J244" s="232"/>
      <c r="K244" s="232"/>
      <c r="L244" s="231"/>
      <c r="M244" s="231"/>
      <c r="N244" s="231"/>
      <c r="O244" s="202" t="str">
        <f t="shared" si="8"/>
        <v>_</v>
      </c>
      <c r="Q244" s="202" t="str">
        <f t="shared" si="9"/>
        <v/>
      </c>
    </row>
    <row r="245" spans="1:17">
      <c r="A245" s="231"/>
      <c r="B245" s="231"/>
      <c r="C245" s="237"/>
      <c r="D245" s="232"/>
      <c r="E245" s="232"/>
      <c r="F245" s="232"/>
      <c r="G245" s="231"/>
      <c r="H245" s="231"/>
      <c r="I245" s="231"/>
      <c r="J245" s="232"/>
      <c r="K245" s="232"/>
      <c r="L245" s="231"/>
      <c r="M245" s="231"/>
      <c r="N245" s="231"/>
      <c r="O245" s="202" t="str">
        <f t="shared" si="8"/>
        <v>_</v>
      </c>
      <c r="Q245" s="202" t="str">
        <f t="shared" si="9"/>
        <v/>
      </c>
    </row>
    <row r="246" spans="1:17">
      <c r="A246" s="231"/>
      <c r="B246" s="231"/>
      <c r="C246" s="237"/>
      <c r="D246" s="232"/>
      <c r="E246" s="232"/>
      <c r="F246" s="232"/>
      <c r="G246" s="231"/>
      <c r="H246" s="231"/>
      <c r="I246" s="231"/>
      <c r="J246" s="232"/>
      <c r="K246" s="232"/>
      <c r="L246" s="231"/>
      <c r="M246" s="231"/>
      <c r="N246" s="231"/>
      <c r="O246" s="202" t="str">
        <f t="shared" si="8"/>
        <v>_</v>
      </c>
      <c r="Q246" s="202" t="str">
        <f t="shared" si="9"/>
        <v/>
      </c>
    </row>
    <row r="247" spans="1:17">
      <c r="A247" s="231"/>
      <c r="B247" s="231"/>
      <c r="C247" s="237"/>
      <c r="D247" s="232"/>
      <c r="E247" s="232"/>
      <c r="F247" s="232"/>
      <c r="G247" s="231"/>
      <c r="H247" s="231"/>
      <c r="I247" s="231"/>
      <c r="J247" s="232"/>
      <c r="K247" s="232"/>
      <c r="L247" s="231"/>
      <c r="M247" s="231"/>
      <c r="N247" s="231"/>
      <c r="O247" s="202" t="str">
        <f t="shared" si="8"/>
        <v>_</v>
      </c>
      <c r="Q247" s="202" t="str">
        <f t="shared" si="9"/>
        <v/>
      </c>
    </row>
    <row r="248" spans="1:17">
      <c r="A248" s="231"/>
      <c r="B248" s="231"/>
      <c r="C248" s="237"/>
      <c r="D248" s="232"/>
      <c r="E248" s="232"/>
      <c r="F248" s="232"/>
      <c r="G248" s="231"/>
      <c r="H248" s="231"/>
      <c r="I248" s="231"/>
      <c r="J248" s="232"/>
      <c r="K248" s="232"/>
      <c r="L248" s="231"/>
      <c r="M248" s="231"/>
      <c r="N248" s="231"/>
      <c r="O248" s="202" t="str">
        <f t="shared" si="8"/>
        <v>_</v>
      </c>
      <c r="Q248" s="202" t="str">
        <f t="shared" si="9"/>
        <v/>
      </c>
    </row>
    <row r="249" spans="1:17">
      <c r="A249" s="231"/>
      <c r="B249" s="231"/>
      <c r="C249" s="237"/>
      <c r="D249" s="232"/>
      <c r="E249" s="232"/>
      <c r="F249" s="232"/>
      <c r="G249" s="231"/>
      <c r="H249" s="231"/>
      <c r="I249" s="231"/>
      <c r="J249" s="232"/>
      <c r="K249" s="232"/>
      <c r="L249" s="231"/>
      <c r="M249" s="231"/>
      <c r="N249" s="231"/>
      <c r="O249" s="202" t="str">
        <f t="shared" si="8"/>
        <v>_</v>
      </c>
      <c r="Q249" s="202" t="str">
        <f t="shared" si="9"/>
        <v/>
      </c>
    </row>
    <row r="250" spans="1:17">
      <c r="A250" s="231"/>
      <c r="B250" s="231"/>
      <c r="C250" s="237"/>
      <c r="D250" s="232"/>
      <c r="E250" s="232"/>
      <c r="F250" s="232"/>
      <c r="G250" s="231"/>
      <c r="H250" s="231"/>
      <c r="I250" s="231"/>
      <c r="J250" s="232"/>
      <c r="K250" s="232"/>
      <c r="L250" s="231"/>
      <c r="M250" s="231"/>
      <c r="N250" s="231"/>
      <c r="O250" s="202" t="str">
        <f t="shared" si="8"/>
        <v>_</v>
      </c>
      <c r="Q250" s="202" t="str">
        <f t="shared" si="9"/>
        <v/>
      </c>
    </row>
    <row r="251" spans="1:17">
      <c r="A251" s="231"/>
      <c r="B251" s="231"/>
      <c r="C251" s="237"/>
      <c r="D251" s="232"/>
      <c r="E251" s="232"/>
      <c r="F251" s="232"/>
      <c r="G251" s="231"/>
      <c r="H251" s="231"/>
      <c r="I251" s="231"/>
      <c r="J251" s="232"/>
      <c r="K251" s="232"/>
      <c r="L251" s="231"/>
      <c r="M251" s="231"/>
      <c r="N251" s="231"/>
      <c r="O251" s="202" t="str">
        <f t="shared" si="8"/>
        <v>_</v>
      </c>
      <c r="Q251" s="202" t="str">
        <f t="shared" si="9"/>
        <v/>
      </c>
    </row>
    <row r="252" spans="1:17">
      <c r="A252" s="231"/>
      <c r="B252" s="231"/>
      <c r="C252" s="237"/>
      <c r="D252" s="232"/>
      <c r="E252" s="232"/>
      <c r="F252" s="232"/>
      <c r="G252" s="231"/>
      <c r="H252" s="231"/>
      <c r="I252" s="231"/>
      <c r="J252" s="232"/>
      <c r="K252" s="232"/>
      <c r="L252" s="231"/>
      <c r="M252" s="231"/>
      <c r="N252" s="231"/>
      <c r="O252" s="202" t="str">
        <f t="shared" si="8"/>
        <v>_</v>
      </c>
      <c r="Q252" s="202" t="str">
        <f t="shared" si="9"/>
        <v/>
      </c>
    </row>
    <row r="253" spans="1:17">
      <c r="A253" s="231"/>
      <c r="B253" s="231"/>
      <c r="C253" s="237"/>
      <c r="D253" s="232"/>
      <c r="E253" s="232"/>
      <c r="F253" s="232"/>
      <c r="G253" s="231"/>
      <c r="H253" s="231"/>
      <c r="I253" s="231"/>
      <c r="J253" s="232"/>
      <c r="K253" s="232"/>
      <c r="L253" s="231"/>
      <c r="M253" s="231"/>
      <c r="N253" s="231"/>
      <c r="O253" s="202" t="str">
        <f t="shared" si="8"/>
        <v>_</v>
      </c>
      <c r="Q253" s="202" t="str">
        <f t="shared" si="9"/>
        <v/>
      </c>
    </row>
    <row r="254" spans="1:17">
      <c r="A254" s="231"/>
      <c r="B254" s="231"/>
      <c r="C254" s="237"/>
      <c r="D254" s="232"/>
      <c r="E254" s="232"/>
      <c r="F254" s="232"/>
      <c r="G254" s="231"/>
      <c r="H254" s="231"/>
      <c r="I254" s="231"/>
      <c r="J254" s="232"/>
      <c r="K254" s="232"/>
      <c r="L254" s="231"/>
      <c r="M254" s="231"/>
      <c r="N254" s="231"/>
      <c r="O254" s="202" t="str">
        <f t="shared" si="8"/>
        <v>_</v>
      </c>
      <c r="Q254" s="202" t="str">
        <f t="shared" si="9"/>
        <v/>
      </c>
    </row>
    <row r="255" spans="1:17">
      <c r="A255" s="231"/>
      <c r="B255" s="231"/>
      <c r="C255" s="237"/>
      <c r="D255" s="232"/>
      <c r="E255" s="232"/>
      <c r="F255" s="232"/>
      <c r="G255" s="231"/>
      <c r="H255" s="231"/>
      <c r="I255" s="231"/>
      <c r="J255" s="232"/>
      <c r="K255" s="232"/>
      <c r="L255" s="231"/>
      <c r="M255" s="231"/>
      <c r="N255" s="231"/>
      <c r="O255" s="202" t="str">
        <f t="shared" si="8"/>
        <v>_</v>
      </c>
      <c r="Q255" s="202" t="str">
        <f t="shared" si="9"/>
        <v/>
      </c>
    </row>
    <row r="256" spans="1:17">
      <c r="A256" s="231"/>
      <c r="B256" s="231"/>
      <c r="C256" s="237"/>
      <c r="D256" s="232"/>
      <c r="E256" s="232"/>
      <c r="F256" s="232"/>
      <c r="G256" s="231"/>
      <c r="H256" s="231"/>
      <c r="I256" s="231"/>
      <c r="J256" s="232"/>
      <c r="K256" s="232"/>
      <c r="L256" s="231"/>
      <c r="M256" s="231"/>
      <c r="N256" s="231"/>
      <c r="O256" s="202" t="str">
        <f t="shared" si="8"/>
        <v>_</v>
      </c>
      <c r="Q256" s="202" t="str">
        <f t="shared" si="9"/>
        <v/>
      </c>
    </row>
    <row r="257" spans="1:17">
      <c r="A257" s="231"/>
      <c r="B257" s="231"/>
      <c r="C257" s="237"/>
      <c r="D257" s="232"/>
      <c r="E257" s="232"/>
      <c r="F257" s="232"/>
      <c r="G257" s="231"/>
      <c r="H257" s="231"/>
      <c r="I257" s="231"/>
      <c r="J257" s="232"/>
      <c r="K257" s="232"/>
      <c r="L257" s="231"/>
      <c r="M257" s="231"/>
      <c r="N257" s="231"/>
      <c r="O257" s="202" t="str">
        <f t="shared" si="8"/>
        <v>_</v>
      </c>
      <c r="Q257" s="202" t="str">
        <f t="shared" si="9"/>
        <v/>
      </c>
    </row>
    <row r="258" spans="1:17">
      <c r="A258" s="231"/>
      <c r="B258" s="231"/>
      <c r="C258" s="237"/>
      <c r="D258" s="232"/>
      <c r="E258" s="232"/>
      <c r="F258" s="232"/>
      <c r="G258" s="231"/>
      <c r="H258" s="231"/>
      <c r="I258" s="231"/>
      <c r="J258" s="232"/>
      <c r="K258" s="232"/>
      <c r="L258" s="231"/>
      <c r="M258" s="231"/>
      <c r="N258" s="231"/>
      <c r="O258" s="202" t="str">
        <f t="shared" si="8"/>
        <v>_</v>
      </c>
      <c r="Q258" s="202" t="str">
        <f t="shared" si="9"/>
        <v/>
      </c>
    </row>
    <row r="259" spans="1:17">
      <c r="A259" s="231"/>
      <c r="B259" s="231"/>
      <c r="C259" s="237"/>
      <c r="D259" s="232"/>
      <c r="E259" s="232"/>
      <c r="F259" s="232"/>
      <c r="G259" s="231"/>
      <c r="H259" s="231"/>
      <c r="I259" s="231"/>
      <c r="J259" s="232"/>
      <c r="K259" s="232"/>
      <c r="L259" s="231"/>
      <c r="M259" s="231"/>
      <c r="N259" s="231"/>
      <c r="O259" s="202" t="str">
        <f t="shared" si="8"/>
        <v>_</v>
      </c>
      <c r="Q259" s="202" t="str">
        <f t="shared" si="9"/>
        <v/>
      </c>
    </row>
    <row r="260" spans="1:17">
      <c r="A260" s="231"/>
      <c r="B260" s="231"/>
      <c r="C260" s="237"/>
      <c r="D260" s="232"/>
      <c r="E260" s="232"/>
      <c r="F260" s="232"/>
      <c r="G260" s="231"/>
      <c r="H260" s="231"/>
      <c r="I260" s="231"/>
      <c r="J260" s="232"/>
      <c r="K260" s="232"/>
      <c r="L260" s="231"/>
      <c r="M260" s="231"/>
      <c r="N260" s="231"/>
      <c r="O260" s="202" t="str">
        <f t="shared" si="8"/>
        <v>_</v>
      </c>
      <c r="Q260" s="202" t="str">
        <f t="shared" si="9"/>
        <v/>
      </c>
    </row>
    <row r="261" spans="1:17">
      <c r="A261" s="231"/>
      <c r="B261" s="231"/>
      <c r="C261" s="237"/>
      <c r="D261" s="232"/>
      <c r="E261" s="232"/>
      <c r="F261" s="232"/>
      <c r="G261" s="231"/>
      <c r="H261" s="231"/>
      <c r="I261" s="231"/>
      <c r="J261" s="232"/>
      <c r="K261" s="232"/>
      <c r="L261" s="231"/>
      <c r="M261" s="231"/>
      <c r="N261" s="231"/>
      <c r="O261" s="202" t="str">
        <f t="shared" si="8"/>
        <v>_</v>
      </c>
      <c r="Q261" s="202" t="str">
        <f t="shared" si="9"/>
        <v/>
      </c>
    </row>
    <row r="262" spans="1:17">
      <c r="A262" s="231"/>
      <c r="B262" s="231"/>
      <c r="C262" s="237"/>
      <c r="D262" s="232"/>
      <c r="E262" s="232"/>
      <c r="F262" s="232"/>
      <c r="G262" s="231"/>
      <c r="H262" s="231"/>
      <c r="I262" s="231"/>
      <c r="J262" s="232"/>
      <c r="K262" s="232"/>
      <c r="L262" s="231"/>
      <c r="M262" s="231"/>
      <c r="N262" s="231"/>
      <c r="O262" s="202" t="str">
        <f t="shared" si="8"/>
        <v>_</v>
      </c>
      <c r="Q262" s="202" t="str">
        <f t="shared" si="9"/>
        <v/>
      </c>
    </row>
    <row r="263" spans="1:17">
      <c r="A263" s="231"/>
      <c r="B263" s="231"/>
      <c r="C263" s="237"/>
      <c r="D263" s="232"/>
      <c r="E263" s="232"/>
      <c r="F263" s="232"/>
      <c r="G263" s="231"/>
      <c r="H263" s="231"/>
      <c r="I263" s="231"/>
      <c r="J263" s="232"/>
      <c r="K263" s="232"/>
      <c r="L263" s="231"/>
      <c r="M263" s="231"/>
      <c r="N263" s="231"/>
      <c r="O263" s="202" t="str">
        <f t="shared" si="8"/>
        <v>_</v>
      </c>
      <c r="Q263" s="202" t="str">
        <f t="shared" si="9"/>
        <v/>
      </c>
    </row>
    <row r="264" spans="1:17">
      <c r="A264" s="231"/>
      <c r="B264" s="231"/>
      <c r="C264" s="237"/>
      <c r="D264" s="232"/>
      <c r="E264" s="232"/>
      <c r="F264" s="232"/>
      <c r="G264" s="231"/>
      <c r="H264" s="231"/>
      <c r="I264" s="231"/>
      <c r="J264" s="232"/>
      <c r="K264" s="232"/>
      <c r="L264" s="231"/>
      <c r="M264" s="231"/>
      <c r="N264" s="231"/>
      <c r="O264" s="202" t="str">
        <f t="shared" si="8"/>
        <v>_</v>
      </c>
      <c r="Q264" s="202" t="str">
        <f t="shared" si="9"/>
        <v/>
      </c>
    </row>
    <row r="265" spans="1:17">
      <c r="A265" s="231"/>
      <c r="B265" s="231"/>
      <c r="C265" s="237"/>
      <c r="D265" s="232"/>
      <c r="E265" s="232"/>
      <c r="F265" s="232"/>
      <c r="G265" s="231"/>
      <c r="H265" s="231"/>
      <c r="I265" s="231"/>
      <c r="J265" s="232"/>
      <c r="K265" s="232"/>
      <c r="L265" s="231"/>
      <c r="M265" s="231"/>
      <c r="N265" s="231"/>
      <c r="O265" s="202" t="str">
        <f t="shared" si="8"/>
        <v>_</v>
      </c>
      <c r="Q265" s="202" t="str">
        <f t="shared" si="9"/>
        <v/>
      </c>
    </row>
    <row r="266" spans="1:17">
      <c r="A266" s="231"/>
      <c r="B266" s="231"/>
      <c r="C266" s="237"/>
      <c r="D266" s="232"/>
      <c r="E266" s="232"/>
      <c r="F266" s="232"/>
      <c r="G266" s="231"/>
      <c r="H266" s="231"/>
      <c r="I266" s="231"/>
      <c r="J266" s="232"/>
      <c r="K266" s="232"/>
      <c r="L266" s="231"/>
      <c r="M266" s="231"/>
      <c r="N266" s="231"/>
      <c r="O266" s="202" t="str">
        <f t="shared" si="8"/>
        <v>_</v>
      </c>
      <c r="Q266" s="202" t="str">
        <f t="shared" si="9"/>
        <v/>
      </c>
    </row>
    <row r="267" spans="1:17">
      <c r="A267" s="231"/>
      <c r="B267" s="231"/>
      <c r="C267" s="237"/>
      <c r="D267" s="232"/>
      <c r="E267" s="232"/>
      <c r="F267" s="232"/>
      <c r="G267" s="231"/>
      <c r="H267" s="231"/>
      <c r="I267" s="231"/>
      <c r="J267" s="232"/>
      <c r="K267" s="232"/>
      <c r="L267" s="231"/>
      <c r="M267" s="231"/>
      <c r="N267" s="231"/>
      <c r="O267" s="202" t="str">
        <f t="shared" si="8"/>
        <v>_</v>
      </c>
      <c r="Q267" s="202" t="str">
        <f t="shared" si="9"/>
        <v/>
      </c>
    </row>
    <row r="268" spans="1:17">
      <c r="A268" s="231"/>
      <c r="B268" s="231"/>
      <c r="C268" s="237"/>
      <c r="D268" s="232"/>
      <c r="E268" s="232"/>
      <c r="F268" s="232"/>
      <c r="G268" s="231"/>
      <c r="H268" s="231"/>
      <c r="I268" s="231"/>
      <c r="J268" s="232"/>
      <c r="K268" s="232"/>
      <c r="L268" s="231"/>
      <c r="M268" s="231"/>
      <c r="N268" s="231"/>
      <c r="O268" s="202" t="str">
        <f t="shared" si="8"/>
        <v>_</v>
      </c>
      <c r="Q268" s="202" t="str">
        <f t="shared" si="9"/>
        <v/>
      </c>
    </row>
    <row r="269" spans="1:17">
      <c r="A269" s="231"/>
      <c r="B269" s="231"/>
      <c r="C269" s="237"/>
      <c r="D269" s="232"/>
      <c r="E269" s="232"/>
      <c r="F269" s="232"/>
      <c r="G269" s="231"/>
      <c r="H269" s="231"/>
      <c r="I269" s="231"/>
      <c r="J269" s="232"/>
      <c r="K269" s="232"/>
      <c r="L269" s="231"/>
      <c r="M269" s="231"/>
      <c r="N269" s="231"/>
      <c r="O269" s="202" t="str">
        <f t="shared" si="8"/>
        <v>_</v>
      </c>
      <c r="Q269" s="202" t="str">
        <f t="shared" si="9"/>
        <v/>
      </c>
    </row>
    <row r="270" spans="1:17">
      <c r="A270" s="231"/>
      <c r="B270" s="231"/>
      <c r="C270" s="237"/>
      <c r="D270" s="232"/>
      <c r="E270" s="232"/>
      <c r="F270" s="232"/>
      <c r="G270" s="231"/>
      <c r="H270" s="231"/>
      <c r="I270" s="231"/>
      <c r="J270" s="232"/>
      <c r="K270" s="232"/>
      <c r="L270" s="231"/>
      <c r="M270" s="231"/>
      <c r="N270" s="231"/>
      <c r="O270" s="202" t="str">
        <f t="shared" ref="O270:O333" si="10">A270&amp;"_"&amp;C270</f>
        <v>_</v>
      </c>
      <c r="Q270" s="202" t="str">
        <f t="shared" ref="Q270:Q333" si="11">B270&amp;C270</f>
        <v/>
      </c>
    </row>
    <row r="271" spans="1:17">
      <c r="A271" s="231"/>
      <c r="B271" s="231"/>
      <c r="C271" s="237"/>
      <c r="D271" s="232"/>
      <c r="E271" s="232"/>
      <c r="F271" s="232"/>
      <c r="G271" s="231"/>
      <c r="H271" s="231"/>
      <c r="I271" s="231"/>
      <c r="J271" s="232"/>
      <c r="K271" s="232"/>
      <c r="L271" s="231"/>
      <c r="M271" s="231"/>
      <c r="N271" s="231"/>
      <c r="O271" s="202" t="str">
        <f t="shared" si="10"/>
        <v>_</v>
      </c>
      <c r="Q271" s="202" t="str">
        <f t="shared" si="11"/>
        <v/>
      </c>
    </row>
    <row r="272" spans="1:17">
      <c r="A272" s="231"/>
      <c r="B272" s="231"/>
      <c r="C272" s="237"/>
      <c r="D272" s="232"/>
      <c r="E272" s="232"/>
      <c r="F272" s="232"/>
      <c r="G272" s="231"/>
      <c r="H272" s="231"/>
      <c r="I272" s="231"/>
      <c r="J272" s="232"/>
      <c r="K272" s="232"/>
      <c r="L272" s="231"/>
      <c r="M272" s="231"/>
      <c r="N272" s="231"/>
      <c r="O272" s="202" t="str">
        <f t="shared" si="10"/>
        <v>_</v>
      </c>
      <c r="Q272" s="202" t="str">
        <f t="shared" si="11"/>
        <v/>
      </c>
    </row>
    <row r="273" spans="1:17">
      <c r="A273" s="231"/>
      <c r="B273" s="231"/>
      <c r="C273" s="237"/>
      <c r="D273" s="232"/>
      <c r="E273" s="232"/>
      <c r="F273" s="232"/>
      <c r="G273" s="231"/>
      <c r="H273" s="231"/>
      <c r="I273" s="231"/>
      <c r="J273" s="232"/>
      <c r="K273" s="232"/>
      <c r="L273" s="231"/>
      <c r="M273" s="231"/>
      <c r="N273" s="231"/>
      <c r="O273" s="202" t="str">
        <f t="shared" si="10"/>
        <v>_</v>
      </c>
      <c r="Q273" s="202" t="str">
        <f t="shared" si="11"/>
        <v/>
      </c>
    </row>
    <row r="274" spans="1:17">
      <c r="A274" s="231"/>
      <c r="B274" s="231"/>
      <c r="C274" s="237"/>
      <c r="D274" s="232"/>
      <c r="E274" s="232"/>
      <c r="F274" s="232"/>
      <c r="G274" s="231"/>
      <c r="H274" s="231"/>
      <c r="I274" s="231"/>
      <c r="J274" s="232"/>
      <c r="K274" s="232"/>
      <c r="L274" s="231"/>
      <c r="M274" s="231"/>
      <c r="N274" s="231"/>
      <c r="O274" s="202" t="str">
        <f t="shared" si="10"/>
        <v>_</v>
      </c>
      <c r="Q274" s="202" t="str">
        <f t="shared" si="11"/>
        <v/>
      </c>
    </row>
    <row r="275" spans="1:17">
      <c r="A275" s="231"/>
      <c r="B275" s="231"/>
      <c r="C275" s="237"/>
      <c r="D275" s="232"/>
      <c r="E275" s="232"/>
      <c r="F275" s="232"/>
      <c r="G275" s="231"/>
      <c r="H275" s="231"/>
      <c r="I275" s="231"/>
      <c r="J275" s="232"/>
      <c r="K275" s="232"/>
      <c r="L275" s="231"/>
      <c r="M275" s="231"/>
      <c r="N275" s="231"/>
      <c r="O275" s="202" t="str">
        <f t="shared" si="10"/>
        <v>_</v>
      </c>
      <c r="Q275" s="202" t="str">
        <f t="shared" si="11"/>
        <v/>
      </c>
    </row>
    <row r="276" spans="1:17">
      <c r="A276" s="231"/>
      <c r="B276" s="231"/>
      <c r="C276" s="237"/>
      <c r="D276" s="232"/>
      <c r="E276" s="232"/>
      <c r="F276" s="232"/>
      <c r="G276" s="231"/>
      <c r="H276" s="231"/>
      <c r="I276" s="231"/>
      <c r="J276" s="232"/>
      <c r="K276" s="232"/>
      <c r="L276" s="231"/>
      <c r="M276" s="231"/>
      <c r="N276" s="231"/>
      <c r="O276" s="202" t="str">
        <f t="shared" si="10"/>
        <v>_</v>
      </c>
      <c r="Q276" s="202" t="str">
        <f t="shared" si="11"/>
        <v/>
      </c>
    </row>
    <row r="277" spans="1:17">
      <c r="A277" s="231"/>
      <c r="B277" s="231"/>
      <c r="C277" s="237"/>
      <c r="D277" s="232"/>
      <c r="E277" s="232"/>
      <c r="F277" s="232"/>
      <c r="G277" s="231"/>
      <c r="H277" s="231"/>
      <c r="I277" s="231"/>
      <c r="J277" s="232"/>
      <c r="K277" s="232"/>
      <c r="L277" s="231"/>
      <c r="M277" s="231"/>
      <c r="N277" s="231"/>
      <c r="O277" s="202" t="str">
        <f t="shared" si="10"/>
        <v>_</v>
      </c>
      <c r="Q277" s="202" t="str">
        <f t="shared" si="11"/>
        <v/>
      </c>
    </row>
    <row r="278" spans="1:17">
      <c r="A278" s="231"/>
      <c r="B278" s="231"/>
      <c r="C278" s="237"/>
      <c r="D278" s="232"/>
      <c r="E278" s="232"/>
      <c r="F278" s="232"/>
      <c r="G278" s="231"/>
      <c r="H278" s="231"/>
      <c r="I278" s="231"/>
      <c r="J278" s="232"/>
      <c r="K278" s="232"/>
      <c r="L278" s="231"/>
      <c r="M278" s="231"/>
      <c r="N278" s="231"/>
      <c r="O278" s="202" t="str">
        <f t="shared" si="10"/>
        <v>_</v>
      </c>
      <c r="Q278" s="202" t="str">
        <f t="shared" si="11"/>
        <v/>
      </c>
    </row>
    <row r="279" spans="1:17">
      <c r="A279" s="231"/>
      <c r="B279" s="231"/>
      <c r="C279" s="237"/>
      <c r="D279" s="232"/>
      <c r="E279" s="232"/>
      <c r="F279" s="232"/>
      <c r="G279" s="231"/>
      <c r="H279" s="231"/>
      <c r="I279" s="231"/>
      <c r="J279" s="232"/>
      <c r="K279" s="232"/>
      <c r="L279" s="231"/>
      <c r="M279" s="231"/>
      <c r="N279" s="231"/>
      <c r="O279" s="202" t="str">
        <f t="shared" si="10"/>
        <v>_</v>
      </c>
      <c r="Q279" s="202" t="str">
        <f t="shared" si="11"/>
        <v/>
      </c>
    </row>
    <row r="280" spans="1:17">
      <c r="A280" s="231"/>
      <c r="B280" s="231"/>
      <c r="C280" s="237"/>
      <c r="D280" s="232"/>
      <c r="E280" s="232"/>
      <c r="F280" s="232"/>
      <c r="G280" s="231"/>
      <c r="H280" s="231"/>
      <c r="I280" s="231"/>
      <c r="J280" s="232"/>
      <c r="K280" s="232"/>
      <c r="L280" s="231"/>
      <c r="M280" s="231"/>
      <c r="N280" s="231"/>
      <c r="O280" s="202" t="str">
        <f t="shared" si="10"/>
        <v>_</v>
      </c>
      <c r="Q280" s="202" t="str">
        <f t="shared" si="11"/>
        <v/>
      </c>
    </row>
    <row r="281" spans="1:17">
      <c r="A281" s="231"/>
      <c r="B281" s="231"/>
      <c r="C281" s="237"/>
      <c r="D281" s="232"/>
      <c r="E281" s="232"/>
      <c r="F281" s="232"/>
      <c r="G281" s="231"/>
      <c r="H281" s="231"/>
      <c r="I281" s="231"/>
      <c r="J281" s="232"/>
      <c r="K281" s="232"/>
      <c r="L281" s="231"/>
      <c r="M281" s="231"/>
      <c r="N281" s="231"/>
      <c r="O281" s="202" t="str">
        <f t="shared" si="10"/>
        <v>_</v>
      </c>
      <c r="Q281" s="202" t="str">
        <f t="shared" si="11"/>
        <v/>
      </c>
    </row>
    <row r="282" spans="1:17">
      <c r="A282" s="231"/>
      <c r="B282" s="231"/>
      <c r="C282" s="237"/>
      <c r="D282" s="232"/>
      <c r="E282" s="232"/>
      <c r="F282" s="232"/>
      <c r="G282" s="231"/>
      <c r="H282" s="231"/>
      <c r="I282" s="231"/>
      <c r="J282" s="232"/>
      <c r="K282" s="232"/>
      <c r="L282" s="231"/>
      <c r="M282" s="231"/>
      <c r="N282" s="231"/>
      <c r="O282" s="202" t="str">
        <f t="shared" si="10"/>
        <v>_</v>
      </c>
      <c r="Q282" s="202" t="str">
        <f t="shared" si="11"/>
        <v/>
      </c>
    </row>
    <row r="283" spans="1:17">
      <c r="A283" s="231"/>
      <c r="B283" s="231"/>
      <c r="C283" s="237"/>
      <c r="D283" s="232"/>
      <c r="E283" s="232"/>
      <c r="F283" s="232"/>
      <c r="G283" s="231"/>
      <c r="H283" s="231"/>
      <c r="I283" s="231"/>
      <c r="J283" s="232"/>
      <c r="K283" s="232"/>
      <c r="L283" s="231"/>
      <c r="M283" s="231"/>
      <c r="N283" s="231"/>
      <c r="O283" s="202" t="str">
        <f t="shared" si="10"/>
        <v>_</v>
      </c>
      <c r="Q283" s="202" t="str">
        <f t="shared" si="11"/>
        <v/>
      </c>
    </row>
    <row r="284" spans="1:17">
      <c r="A284" s="231"/>
      <c r="B284" s="231"/>
      <c r="C284" s="237"/>
      <c r="D284" s="232"/>
      <c r="E284" s="232"/>
      <c r="F284" s="232"/>
      <c r="G284" s="231"/>
      <c r="H284" s="231"/>
      <c r="I284" s="231"/>
      <c r="J284" s="232"/>
      <c r="K284" s="232"/>
      <c r="L284" s="231"/>
      <c r="M284" s="231"/>
      <c r="N284" s="231"/>
      <c r="O284" s="202" t="str">
        <f t="shared" si="10"/>
        <v>_</v>
      </c>
      <c r="Q284" s="202" t="str">
        <f t="shared" si="11"/>
        <v/>
      </c>
    </row>
    <row r="285" spans="1:17">
      <c r="A285" s="231"/>
      <c r="B285" s="231"/>
      <c r="C285" s="237"/>
      <c r="D285" s="232"/>
      <c r="E285" s="232"/>
      <c r="F285" s="232"/>
      <c r="G285" s="231"/>
      <c r="H285" s="231"/>
      <c r="I285" s="231"/>
      <c r="J285" s="232"/>
      <c r="K285" s="232"/>
      <c r="L285" s="231"/>
      <c r="M285" s="231"/>
      <c r="N285" s="231"/>
      <c r="O285" s="202" t="str">
        <f t="shared" si="10"/>
        <v>_</v>
      </c>
      <c r="Q285" s="202" t="str">
        <f t="shared" si="11"/>
        <v/>
      </c>
    </row>
    <row r="286" spans="1:17">
      <c r="A286" s="231"/>
      <c r="B286" s="231"/>
      <c r="C286" s="237"/>
      <c r="D286" s="232"/>
      <c r="E286" s="232"/>
      <c r="F286" s="232"/>
      <c r="G286" s="231"/>
      <c r="H286" s="231"/>
      <c r="I286" s="231"/>
      <c r="J286" s="232"/>
      <c r="K286" s="232"/>
      <c r="L286" s="231"/>
      <c r="M286" s="231"/>
      <c r="N286" s="231"/>
      <c r="O286" s="202" t="str">
        <f t="shared" si="10"/>
        <v>_</v>
      </c>
      <c r="Q286" s="202" t="str">
        <f t="shared" si="11"/>
        <v/>
      </c>
    </row>
    <row r="287" spans="1:17">
      <c r="A287" s="231"/>
      <c r="B287" s="231"/>
      <c r="C287" s="237"/>
      <c r="D287" s="232"/>
      <c r="E287" s="232"/>
      <c r="F287" s="232"/>
      <c r="G287" s="231"/>
      <c r="H287" s="231"/>
      <c r="I287" s="231"/>
      <c r="J287" s="232"/>
      <c r="K287" s="232"/>
      <c r="L287" s="231"/>
      <c r="M287" s="231"/>
      <c r="N287" s="231"/>
      <c r="O287" s="202" t="str">
        <f t="shared" si="10"/>
        <v>_</v>
      </c>
      <c r="Q287" s="202" t="str">
        <f t="shared" si="11"/>
        <v/>
      </c>
    </row>
    <row r="288" spans="1:17">
      <c r="A288" s="231"/>
      <c r="B288" s="231"/>
      <c r="C288" s="237"/>
      <c r="D288" s="232"/>
      <c r="E288" s="232"/>
      <c r="F288" s="232"/>
      <c r="G288" s="231"/>
      <c r="H288" s="231"/>
      <c r="I288" s="231"/>
      <c r="J288" s="232"/>
      <c r="K288" s="232"/>
      <c r="L288" s="231"/>
      <c r="M288" s="231"/>
      <c r="N288" s="231"/>
      <c r="O288" s="202" t="str">
        <f t="shared" si="10"/>
        <v>_</v>
      </c>
      <c r="Q288" s="202" t="str">
        <f t="shared" si="11"/>
        <v/>
      </c>
    </row>
    <row r="289" spans="1:17">
      <c r="A289" s="231"/>
      <c r="B289" s="231"/>
      <c r="C289" s="237"/>
      <c r="D289" s="232"/>
      <c r="E289" s="232"/>
      <c r="F289" s="232"/>
      <c r="G289" s="231"/>
      <c r="H289" s="231"/>
      <c r="I289" s="231"/>
      <c r="J289" s="232"/>
      <c r="K289" s="232"/>
      <c r="L289" s="231"/>
      <c r="M289" s="231"/>
      <c r="N289" s="231"/>
      <c r="O289" s="202" t="str">
        <f t="shared" si="10"/>
        <v>_</v>
      </c>
      <c r="Q289" s="202" t="str">
        <f t="shared" si="11"/>
        <v/>
      </c>
    </row>
    <row r="290" spans="1:17">
      <c r="A290" s="231"/>
      <c r="B290" s="231"/>
      <c r="C290" s="237"/>
      <c r="D290" s="232"/>
      <c r="E290" s="232"/>
      <c r="F290" s="232"/>
      <c r="G290" s="231"/>
      <c r="H290" s="231"/>
      <c r="I290" s="231"/>
      <c r="J290" s="232"/>
      <c r="K290" s="232"/>
      <c r="L290" s="231"/>
      <c r="M290" s="231"/>
      <c r="N290" s="231"/>
      <c r="O290" s="202" t="str">
        <f t="shared" si="10"/>
        <v>_</v>
      </c>
      <c r="Q290" s="202" t="str">
        <f t="shared" si="11"/>
        <v/>
      </c>
    </row>
    <row r="291" spans="1:17">
      <c r="A291" s="231"/>
      <c r="B291" s="231"/>
      <c r="C291" s="237"/>
      <c r="D291" s="232"/>
      <c r="E291" s="232"/>
      <c r="F291" s="232"/>
      <c r="G291" s="231"/>
      <c r="H291" s="231"/>
      <c r="I291" s="231"/>
      <c r="J291" s="232"/>
      <c r="K291" s="232"/>
      <c r="L291" s="231"/>
      <c r="M291" s="231"/>
      <c r="N291" s="231"/>
      <c r="O291" s="202" t="str">
        <f t="shared" si="10"/>
        <v>_</v>
      </c>
      <c r="Q291" s="202" t="str">
        <f t="shared" si="11"/>
        <v/>
      </c>
    </row>
    <row r="292" spans="1:17">
      <c r="A292" s="231"/>
      <c r="B292" s="231"/>
      <c r="C292" s="237"/>
      <c r="D292" s="232"/>
      <c r="E292" s="232"/>
      <c r="F292" s="232"/>
      <c r="G292" s="231"/>
      <c r="H292" s="231"/>
      <c r="I292" s="231"/>
      <c r="J292" s="232"/>
      <c r="K292" s="232"/>
      <c r="L292" s="231"/>
      <c r="M292" s="231"/>
      <c r="N292" s="231"/>
      <c r="O292" s="202" t="str">
        <f t="shared" si="10"/>
        <v>_</v>
      </c>
      <c r="Q292" s="202" t="str">
        <f t="shared" si="11"/>
        <v/>
      </c>
    </row>
    <row r="293" spans="1:17">
      <c r="A293" s="231"/>
      <c r="B293" s="231"/>
      <c r="C293" s="237"/>
      <c r="D293" s="232"/>
      <c r="E293" s="232"/>
      <c r="F293" s="232"/>
      <c r="G293" s="231"/>
      <c r="H293" s="231"/>
      <c r="I293" s="231"/>
      <c r="J293" s="232"/>
      <c r="K293" s="232"/>
      <c r="L293" s="231"/>
      <c r="M293" s="231"/>
      <c r="N293" s="231"/>
      <c r="O293" s="202" t="str">
        <f t="shared" si="10"/>
        <v>_</v>
      </c>
      <c r="Q293" s="202" t="str">
        <f t="shared" si="11"/>
        <v/>
      </c>
    </row>
    <row r="294" spans="1:17">
      <c r="A294" s="231"/>
      <c r="B294" s="231"/>
      <c r="C294" s="237"/>
      <c r="D294" s="232"/>
      <c r="E294" s="232"/>
      <c r="F294" s="232"/>
      <c r="G294" s="231"/>
      <c r="H294" s="231"/>
      <c r="I294" s="231"/>
      <c r="J294" s="232"/>
      <c r="K294" s="232"/>
      <c r="L294" s="231"/>
      <c r="M294" s="231"/>
      <c r="N294" s="231"/>
      <c r="O294" s="202" t="str">
        <f t="shared" si="10"/>
        <v>_</v>
      </c>
      <c r="Q294" s="202" t="str">
        <f t="shared" si="11"/>
        <v/>
      </c>
    </row>
    <row r="295" spans="1:17">
      <c r="A295" s="231"/>
      <c r="B295" s="231"/>
      <c r="C295" s="237"/>
      <c r="D295" s="232"/>
      <c r="E295" s="232"/>
      <c r="F295" s="232"/>
      <c r="G295" s="231"/>
      <c r="H295" s="231"/>
      <c r="I295" s="231"/>
      <c r="J295" s="232"/>
      <c r="K295" s="232"/>
      <c r="L295" s="231"/>
      <c r="M295" s="231"/>
      <c r="N295" s="231"/>
      <c r="O295" s="202" t="str">
        <f t="shared" si="10"/>
        <v>_</v>
      </c>
      <c r="Q295" s="202" t="str">
        <f t="shared" si="11"/>
        <v/>
      </c>
    </row>
    <row r="296" spans="1:17">
      <c r="A296" s="231"/>
      <c r="B296" s="231"/>
      <c r="C296" s="237"/>
      <c r="D296" s="232"/>
      <c r="E296" s="232"/>
      <c r="F296" s="232"/>
      <c r="G296" s="231"/>
      <c r="H296" s="231"/>
      <c r="I296" s="231"/>
      <c r="J296" s="232"/>
      <c r="K296" s="232"/>
      <c r="L296" s="231"/>
      <c r="M296" s="231"/>
      <c r="N296" s="231"/>
      <c r="O296" s="202" t="str">
        <f t="shared" si="10"/>
        <v>_</v>
      </c>
      <c r="Q296" s="202" t="str">
        <f t="shared" si="11"/>
        <v/>
      </c>
    </row>
    <row r="297" spans="1:17">
      <c r="A297" s="231"/>
      <c r="B297" s="231"/>
      <c r="C297" s="237"/>
      <c r="D297" s="232"/>
      <c r="E297" s="232"/>
      <c r="F297" s="232"/>
      <c r="G297" s="231"/>
      <c r="H297" s="231"/>
      <c r="I297" s="231"/>
      <c r="J297" s="232"/>
      <c r="K297" s="232"/>
      <c r="L297" s="231"/>
      <c r="M297" s="231"/>
      <c r="N297" s="231"/>
      <c r="O297" s="202" t="str">
        <f t="shared" si="10"/>
        <v>_</v>
      </c>
      <c r="Q297" s="202" t="str">
        <f t="shared" si="11"/>
        <v/>
      </c>
    </row>
    <row r="298" spans="1:17">
      <c r="A298" s="231"/>
      <c r="B298" s="231"/>
      <c r="C298" s="237"/>
      <c r="D298" s="232"/>
      <c r="E298" s="232"/>
      <c r="F298" s="232"/>
      <c r="G298" s="231"/>
      <c r="H298" s="231"/>
      <c r="I298" s="231"/>
      <c r="J298" s="232"/>
      <c r="K298" s="232"/>
      <c r="L298" s="231"/>
      <c r="M298" s="231"/>
      <c r="N298" s="231"/>
      <c r="O298" s="202" t="str">
        <f t="shared" si="10"/>
        <v>_</v>
      </c>
      <c r="Q298" s="202" t="str">
        <f t="shared" si="11"/>
        <v/>
      </c>
    </row>
    <row r="299" spans="1:17">
      <c r="A299" s="231"/>
      <c r="B299" s="231"/>
      <c r="C299" s="237"/>
      <c r="D299" s="232"/>
      <c r="E299" s="232"/>
      <c r="F299" s="232"/>
      <c r="G299" s="231"/>
      <c r="H299" s="231"/>
      <c r="I299" s="231"/>
      <c r="J299" s="232"/>
      <c r="K299" s="232"/>
      <c r="L299" s="231"/>
      <c r="M299" s="231"/>
      <c r="N299" s="231"/>
      <c r="O299" s="202" t="str">
        <f t="shared" si="10"/>
        <v>_</v>
      </c>
      <c r="Q299" s="202" t="str">
        <f t="shared" si="11"/>
        <v/>
      </c>
    </row>
    <row r="300" spans="1:17">
      <c r="A300" s="231"/>
      <c r="B300" s="231"/>
      <c r="C300" s="237"/>
      <c r="D300" s="232"/>
      <c r="E300" s="232"/>
      <c r="F300" s="232"/>
      <c r="G300" s="231"/>
      <c r="H300" s="231"/>
      <c r="I300" s="231"/>
      <c r="J300" s="232"/>
      <c r="K300" s="232"/>
      <c r="L300" s="231"/>
      <c r="M300" s="231"/>
      <c r="N300" s="231"/>
      <c r="O300" s="202" t="str">
        <f t="shared" si="10"/>
        <v>_</v>
      </c>
      <c r="Q300" s="202" t="str">
        <f t="shared" si="11"/>
        <v/>
      </c>
    </row>
    <row r="301" spans="1:17">
      <c r="A301" s="231"/>
      <c r="B301" s="231"/>
      <c r="C301" s="237"/>
      <c r="D301" s="232"/>
      <c r="E301" s="232"/>
      <c r="F301" s="232"/>
      <c r="G301" s="231"/>
      <c r="H301" s="231"/>
      <c r="I301" s="231"/>
      <c r="J301" s="232"/>
      <c r="K301" s="232"/>
      <c r="L301" s="231"/>
      <c r="M301" s="231"/>
      <c r="N301" s="231"/>
      <c r="O301" s="202" t="str">
        <f t="shared" si="10"/>
        <v>_</v>
      </c>
      <c r="Q301" s="202" t="str">
        <f t="shared" si="11"/>
        <v/>
      </c>
    </row>
    <row r="302" spans="1:17">
      <c r="A302" s="231"/>
      <c r="B302" s="231"/>
      <c r="C302" s="237"/>
      <c r="D302" s="232"/>
      <c r="E302" s="232"/>
      <c r="F302" s="232"/>
      <c r="G302" s="231"/>
      <c r="H302" s="231"/>
      <c r="I302" s="231"/>
      <c r="J302" s="232"/>
      <c r="K302" s="232"/>
      <c r="L302" s="231"/>
      <c r="M302" s="231"/>
      <c r="N302" s="231"/>
      <c r="O302" s="202" t="str">
        <f t="shared" si="10"/>
        <v>_</v>
      </c>
      <c r="Q302" s="202" t="str">
        <f t="shared" si="11"/>
        <v/>
      </c>
    </row>
    <row r="303" spans="1:17">
      <c r="A303" s="231"/>
      <c r="B303" s="231"/>
      <c r="C303" s="237"/>
      <c r="D303" s="232"/>
      <c r="E303" s="232"/>
      <c r="F303" s="232"/>
      <c r="G303" s="231"/>
      <c r="H303" s="231"/>
      <c r="I303" s="231"/>
      <c r="J303" s="232"/>
      <c r="K303" s="232"/>
      <c r="L303" s="231"/>
      <c r="M303" s="231"/>
      <c r="N303" s="231"/>
      <c r="O303" s="202" t="str">
        <f t="shared" si="10"/>
        <v>_</v>
      </c>
      <c r="Q303" s="202" t="str">
        <f t="shared" si="11"/>
        <v/>
      </c>
    </row>
    <row r="304" spans="1:17">
      <c r="A304" s="231"/>
      <c r="B304" s="231"/>
      <c r="C304" s="237"/>
      <c r="D304" s="232"/>
      <c r="E304" s="232"/>
      <c r="F304" s="232"/>
      <c r="G304" s="231"/>
      <c r="H304" s="231"/>
      <c r="I304" s="231"/>
      <c r="J304" s="232"/>
      <c r="K304" s="232"/>
      <c r="L304" s="231"/>
      <c r="M304" s="231"/>
      <c r="N304" s="231"/>
      <c r="O304" s="202" t="str">
        <f t="shared" si="10"/>
        <v>_</v>
      </c>
      <c r="Q304" s="202" t="str">
        <f t="shared" si="11"/>
        <v/>
      </c>
    </row>
    <row r="305" spans="1:17">
      <c r="A305" s="231"/>
      <c r="B305" s="231"/>
      <c r="C305" s="237"/>
      <c r="D305" s="232"/>
      <c r="E305" s="232"/>
      <c r="F305" s="232"/>
      <c r="G305" s="231"/>
      <c r="H305" s="231"/>
      <c r="I305" s="231"/>
      <c r="J305" s="232"/>
      <c r="K305" s="232"/>
      <c r="L305" s="231"/>
      <c r="M305" s="231"/>
      <c r="N305" s="231"/>
      <c r="O305" s="202" t="str">
        <f t="shared" si="10"/>
        <v>_</v>
      </c>
      <c r="Q305" s="202" t="str">
        <f t="shared" si="11"/>
        <v/>
      </c>
    </row>
    <row r="306" spans="1:17">
      <c r="A306" s="231"/>
      <c r="B306" s="231"/>
      <c r="C306" s="237"/>
      <c r="D306" s="232"/>
      <c r="E306" s="232"/>
      <c r="F306" s="232"/>
      <c r="G306" s="231"/>
      <c r="H306" s="231"/>
      <c r="I306" s="231"/>
      <c r="J306" s="232"/>
      <c r="K306" s="232"/>
      <c r="L306" s="231"/>
      <c r="M306" s="231"/>
      <c r="N306" s="231"/>
      <c r="O306" s="202" t="str">
        <f t="shared" si="10"/>
        <v>_</v>
      </c>
      <c r="Q306" s="202" t="str">
        <f t="shared" si="11"/>
        <v/>
      </c>
    </row>
    <row r="307" spans="1:17">
      <c r="A307" s="231"/>
      <c r="B307" s="231"/>
      <c r="C307" s="237"/>
      <c r="D307" s="232"/>
      <c r="E307" s="232"/>
      <c r="F307" s="232"/>
      <c r="G307" s="231"/>
      <c r="H307" s="231"/>
      <c r="I307" s="231"/>
      <c r="J307" s="232"/>
      <c r="K307" s="232"/>
      <c r="L307" s="231"/>
      <c r="M307" s="231"/>
      <c r="N307" s="231"/>
      <c r="O307" s="202" t="str">
        <f t="shared" si="10"/>
        <v>_</v>
      </c>
      <c r="Q307" s="202" t="str">
        <f t="shared" si="11"/>
        <v/>
      </c>
    </row>
    <row r="308" spans="1:17">
      <c r="A308" s="231"/>
      <c r="B308" s="231"/>
      <c r="C308" s="237"/>
      <c r="D308" s="232"/>
      <c r="E308" s="232"/>
      <c r="F308" s="232"/>
      <c r="G308" s="231"/>
      <c r="H308" s="231"/>
      <c r="I308" s="231"/>
      <c r="J308" s="232"/>
      <c r="K308" s="232"/>
      <c r="L308" s="231"/>
      <c r="M308" s="231"/>
      <c r="N308" s="231"/>
      <c r="O308" s="202" t="str">
        <f t="shared" si="10"/>
        <v>_</v>
      </c>
      <c r="Q308" s="202" t="str">
        <f t="shared" si="11"/>
        <v/>
      </c>
    </row>
    <row r="309" spans="1:17">
      <c r="A309" s="231"/>
      <c r="B309" s="231"/>
      <c r="C309" s="237"/>
      <c r="D309" s="232"/>
      <c r="E309" s="232"/>
      <c r="F309" s="232"/>
      <c r="G309" s="231"/>
      <c r="H309" s="231"/>
      <c r="I309" s="231"/>
      <c r="J309" s="232"/>
      <c r="K309" s="232"/>
      <c r="L309" s="231"/>
      <c r="M309" s="231"/>
      <c r="N309" s="231"/>
      <c r="O309" s="202" t="str">
        <f t="shared" si="10"/>
        <v>_</v>
      </c>
      <c r="Q309" s="202" t="str">
        <f t="shared" si="11"/>
        <v/>
      </c>
    </row>
    <row r="310" spans="1:17">
      <c r="A310" s="231"/>
      <c r="B310" s="231"/>
      <c r="C310" s="237"/>
      <c r="D310" s="232"/>
      <c r="E310" s="232"/>
      <c r="F310" s="232"/>
      <c r="G310" s="231"/>
      <c r="H310" s="231"/>
      <c r="I310" s="231"/>
      <c r="J310" s="232"/>
      <c r="K310" s="232"/>
      <c r="L310" s="231"/>
      <c r="M310" s="231"/>
      <c r="N310" s="231"/>
      <c r="O310" s="202" t="str">
        <f t="shared" si="10"/>
        <v>_</v>
      </c>
      <c r="Q310" s="202" t="str">
        <f t="shared" si="11"/>
        <v/>
      </c>
    </row>
    <row r="311" spans="1:17">
      <c r="A311" s="231"/>
      <c r="B311" s="231"/>
      <c r="C311" s="237"/>
      <c r="D311" s="232"/>
      <c r="E311" s="232"/>
      <c r="F311" s="232"/>
      <c r="G311" s="231"/>
      <c r="H311" s="231"/>
      <c r="I311" s="231"/>
      <c r="J311" s="232"/>
      <c r="K311" s="232"/>
      <c r="L311" s="231"/>
      <c r="M311" s="231"/>
      <c r="N311" s="231"/>
      <c r="O311" s="202" t="str">
        <f t="shared" si="10"/>
        <v>_</v>
      </c>
      <c r="Q311" s="202" t="str">
        <f t="shared" si="11"/>
        <v/>
      </c>
    </row>
    <row r="312" spans="1:17">
      <c r="A312" s="231"/>
      <c r="B312" s="231"/>
      <c r="C312" s="237"/>
      <c r="D312" s="232"/>
      <c r="E312" s="232"/>
      <c r="F312" s="232"/>
      <c r="G312" s="231"/>
      <c r="H312" s="231"/>
      <c r="I312" s="231"/>
      <c r="J312" s="232"/>
      <c r="K312" s="232"/>
      <c r="L312" s="231"/>
      <c r="M312" s="231"/>
      <c r="N312" s="231"/>
      <c r="O312" s="202" t="str">
        <f t="shared" si="10"/>
        <v>_</v>
      </c>
      <c r="Q312" s="202" t="str">
        <f t="shared" si="11"/>
        <v/>
      </c>
    </row>
    <row r="313" spans="1:17">
      <c r="A313" s="231"/>
      <c r="B313" s="231"/>
      <c r="C313" s="237"/>
      <c r="D313" s="232"/>
      <c r="E313" s="232"/>
      <c r="F313" s="232"/>
      <c r="G313" s="231"/>
      <c r="H313" s="231"/>
      <c r="I313" s="231"/>
      <c r="J313" s="232"/>
      <c r="K313" s="232"/>
      <c r="L313" s="231"/>
      <c r="M313" s="231"/>
      <c r="N313" s="231"/>
      <c r="O313" s="202" t="str">
        <f t="shared" si="10"/>
        <v>_</v>
      </c>
      <c r="Q313" s="202" t="str">
        <f t="shared" si="11"/>
        <v/>
      </c>
    </row>
    <row r="314" spans="1:17">
      <c r="A314" s="231"/>
      <c r="B314" s="231"/>
      <c r="C314" s="237"/>
      <c r="D314" s="232"/>
      <c r="E314" s="232"/>
      <c r="F314" s="232"/>
      <c r="G314" s="231"/>
      <c r="H314" s="231"/>
      <c r="I314" s="231"/>
      <c r="J314" s="232"/>
      <c r="K314" s="232"/>
      <c r="L314" s="231"/>
      <c r="M314" s="231"/>
      <c r="N314" s="231"/>
      <c r="O314" s="202" t="str">
        <f t="shared" si="10"/>
        <v>_</v>
      </c>
      <c r="Q314" s="202" t="str">
        <f t="shared" si="11"/>
        <v/>
      </c>
    </row>
    <row r="315" spans="1:17">
      <c r="A315" s="231"/>
      <c r="B315" s="231"/>
      <c r="C315" s="237"/>
      <c r="D315" s="232"/>
      <c r="E315" s="232"/>
      <c r="F315" s="232"/>
      <c r="G315" s="231"/>
      <c r="H315" s="231"/>
      <c r="I315" s="231"/>
      <c r="J315" s="232"/>
      <c r="K315" s="232"/>
      <c r="L315" s="231"/>
      <c r="M315" s="231"/>
      <c r="N315" s="231"/>
      <c r="O315" s="202" t="str">
        <f t="shared" si="10"/>
        <v>_</v>
      </c>
      <c r="Q315" s="202" t="str">
        <f t="shared" si="11"/>
        <v/>
      </c>
    </row>
    <row r="316" spans="1:17">
      <c r="A316" s="231"/>
      <c r="B316" s="231"/>
      <c r="C316" s="237"/>
      <c r="D316" s="232"/>
      <c r="E316" s="232"/>
      <c r="F316" s="232"/>
      <c r="G316" s="231"/>
      <c r="H316" s="231"/>
      <c r="I316" s="231"/>
      <c r="J316" s="232"/>
      <c r="K316" s="232"/>
      <c r="L316" s="231"/>
      <c r="M316" s="231"/>
      <c r="N316" s="231"/>
      <c r="O316" s="202" t="str">
        <f t="shared" si="10"/>
        <v>_</v>
      </c>
      <c r="Q316" s="202" t="str">
        <f t="shared" si="11"/>
        <v/>
      </c>
    </row>
    <row r="317" spans="1:17">
      <c r="A317" s="231"/>
      <c r="B317" s="231"/>
      <c r="C317" s="237"/>
      <c r="D317" s="232"/>
      <c r="E317" s="232"/>
      <c r="F317" s="232"/>
      <c r="G317" s="231"/>
      <c r="H317" s="231"/>
      <c r="I317" s="231"/>
      <c r="J317" s="232"/>
      <c r="K317" s="232"/>
      <c r="L317" s="231"/>
      <c r="M317" s="231"/>
      <c r="N317" s="231"/>
      <c r="O317" s="202" t="str">
        <f t="shared" si="10"/>
        <v>_</v>
      </c>
      <c r="Q317" s="202" t="str">
        <f t="shared" si="11"/>
        <v/>
      </c>
    </row>
    <row r="318" spans="1:17">
      <c r="A318" s="231"/>
      <c r="B318" s="231"/>
      <c r="C318" s="237"/>
      <c r="D318" s="232"/>
      <c r="E318" s="232"/>
      <c r="F318" s="232"/>
      <c r="G318" s="231"/>
      <c r="H318" s="231"/>
      <c r="I318" s="231"/>
      <c r="J318" s="232"/>
      <c r="K318" s="232"/>
      <c r="L318" s="231"/>
      <c r="M318" s="231"/>
      <c r="N318" s="231"/>
      <c r="O318" s="202" t="str">
        <f t="shared" si="10"/>
        <v>_</v>
      </c>
      <c r="Q318" s="202" t="str">
        <f t="shared" si="11"/>
        <v/>
      </c>
    </row>
    <row r="319" spans="1:17">
      <c r="A319" s="231"/>
      <c r="B319" s="231"/>
      <c r="C319" s="237"/>
      <c r="D319" s="232"/>
      <c r="E319" s="232"/>
      <c r="F319" s="232"/>
      <c r="G319" s="231"/>
      <c r="H319" s="231"/>
      <c r="I319" s="231"/>
      <c r="J319" s="232"/>
      <c r="K319" s="232"/>
      <c r="L319" s="231"/>
      <c r="M319" s="231"/>
      <c r="N319" s="231"/>
      <c r="O319" s="202" t="str">
        <f t="shared" si="10"/>
        <v>_</v>
      </c>
      <c r="Q319" s="202" t="str">
        <f t="shared" si="11"/>
        <v/>
      </c>
    </row>
    <row r="320" spans="1:17">
      <c r="A320" s="231"/>
      <c r="B320" s="231"/>
      <c r="C320" s="237"/>
      <c r="D320" s="232"/>
      <c r="E320" s="232"/>
      <c r="F320" s="232"/>
      <c r="G320" s="231"/>
      <c r="H320" s="231"/>
      <c r="I320" s="231"/>
      <c r="J320" s="232"/>
      <c r="K320" s="232"/>
      <c r="L320" s="231"/>
      <c r="M320" s="231"/>
      <c r="N320" s="231"/>
      <c r="O320" s="202" t="str">
        <f t="shared" si="10"/>
        <v>_</v>
      </c>
      <c r="Q320" s="202" t="str">
        <f t="shared" si="11"/>
        <v/>
      </c>
    </row>
    <row r="321" spans="1:17">
      <c r="A321" s="231"/>
      <c r="B321" s="231"/>
      <c r="C321" s="237"/>
      <c r="D321" s="232"/>
      <c r="E321" s="232"/>
      <c r="F321" s="232"/>
      <c r="G321" s="231"/>
      <c r="H321" s="231"/>
      <c r="I321" s="231"/>
      <c r="J321" s="232"/>
      <c r="K321" s="232"/>
      <c r="L321" s="231"/>
      <c r="M321" s="231"/>
      <c r="N321" s="231"/>
      <c r="O321" s="202" t="str">
        <f t="shared" si="10"/>
        <v>_</v>
      </c>
      <c r="Q321" s="202" t="str">
        <f t="shared" si="11"/>
        <v/>
      </c>
    </row>
    <row r="322" spans="1:17">
      <c r="A322" s="231"/>
      <c r="B322" s="231"/>
      <c r="C322" s="237"/>
      <c r="D322" s="232"/>
      <c r="E322" s="232"/>
      <c r="F322" s="232"/>
      <c r="G322" s="231"/>
      <c r="H322" s="231"/>
      <c r="I322" s="231"/>
      <c r="J322" s="232"/>
      <c r="K322" s="232"/>
      <c r="L322" s="231"/>
      <c r="M322" s="231"/>
      <c r="N322" s="231"/>
      <c r="O322" s="202" t="str">
        <f t="shared" si="10"/>
        <v>_</v>
      </c>
      <c r="Q322" s="202" t="str">
        <f t="shared" si="11"/>
        <v/>
      </c>
    </row>
    <row r="323" spans="1:17">
      <c r="A323" s="231"/>
      <c r="B323" s="231"/>
      <c r="C323" s="237"/>
      <c r="D323" s="232"/>
      <c r="E323" s="232"/>
      <c r="F323" s="232"/>
      <c r="G323" s="231"/>
      <c r="H323" s="231"/>
      <c r="I323" s="231"/>
      <c r="J323" s="232"/>
      <c r="K323" s="232"/>
      <c r="L323" s="231"/>
      <c r="M323" s="231"/>
      <c r="N323" s="231"/>
      <c r="O323" s="202" t="str">
        <f t="shared" si="10"/>
        <v>_</v>
      </c>
      <c r="Q323" s="202" t="str">
        <f t="shared" si="11"/>
        <v/>
      </c>
    </row>
    <row r="324" spans="1:17">
      <c r="A324" s="231"/>
      <c r="B324" s="231"/>
      <c r="C324" s="237"/>
      <c r="D324" s="232"/>
      <c r="E324" s="232"/>
      <c r="F324" s="232"/>
      <c r="G324" s="231"/>
      <c r="H324" s="231"/>
      <c r="I324" s="231"/>
      <c r="J324" s="232"/>
      <c r="K324" s="232"/>
      <c r="L324" s="231"/>
      <c r="M324" s="231"/>
      <c r="N324" s="231"/>
      <c r="O324" s="202" t="str">
        <f t="shared" si="10"/>
        <v>_</v>
      </c>
      <c r="Q324" s="202" t="str">
        <f t="shared" si="11"/>
        <v/>
      </c>
    </row>
    <row r="325" spans="1:17">
      <c r="A325" s="231"/>
      <c r="B325" s="231"/>
      <c r="C325" s="237"/>
      <c r="D325" s="232"/>
      <c r="E325" s="232"/>
      <c r="F325" s="232"/>
      <c r="G325" s="231"/>
      <c r="H325" s="231"/>
      <c r="I325" s="231"/>
      <c r="J325" s="232"/>
      <c r="K325" s="232"/>
      <c r="L325" s="231"/>
      <c r="M325" s="231"/>
      <c r="N325" s="231"/>
      <c r="O325" s="202" t="str">
        <f t="shared" si="10"/>
        <v>_</v>
      </c>
      <c r="Q325" s="202" t="str">
        <f t="shared" si="11"/>
        <v/>
      </c>
    </row>
    <row r="326" spans="1:17">
      <c r="A326" s="231"/>
      <c r="B326" s="231"/>
      <c r="C326" s="237"/>
      <c r="D326" s="232"/>
      <c r="E326" s="232"/>
      <c r="F326" s="232"/>
      <c r="G326" s="231"/>
      <c r="H326" s="231"/>
      <c r="I326" s="231"/>
      <c r="J326" s="232"/>
      <c r="K326" s="232"/>
      <c r="L326" s="231"/>
      <c r="M326" s="231"/>
      <c r="N326" s="231"/>
      <c r="O326" s="202" t="str">
        <f t="shared" si="10"/>
        <v>_</v>
      </c>
      <c r="Q326" s="202" t="str">
        <f t="shared" si="11"/>
        <v/>
      </c>
    </row>
    <row r="327" spans="1:17">
      <c r="A327" s="231"/>
      <c r="B327" s="231"/>
      <c r="C327" s="237"/>
      <c r="D327" s="232"/>
      <c r="E327" s="232"/>
      <c r="F327" s="232"/>
      <c r="G327" s="231"/>
      <c r="H327" s="231"/>
      <c r="I327" s="231"/>
      <c r="J327" s="232"/>
      <c r="K327" s="232"/>
      <c r="L327" s="231"/>
      <c r="M327" s="231"/>
      <c r="N327" s="231"/>
      <c r="O327" s="202" t="str">
        <f t="shared" si="10"/>
        <v>_</v>
      </c>
      <c r="Q327" s="202" t="str">
        <f t="shared" si="11"/>
        <v/>
      </c>
    </row>
    <row r="328" spans="1:17">
      <c r="A328" s="231"/>
      <c r="B328" s="231"/>
      <c r="C328" s="237"/>
      <c r="D328" s="232"/>
      <c r="E328" s="232"/>
      <c r="F328" s="232"/>
      <c r="G328" s="231"/>
      <c r="H328" s="231"/>
      <c r="I328" s="231"/>
      <c r="J328" s="232"/>
      <c r="K328" s="232"/>
      <c r="L328" s="231"/>
      <c r="M328" s="231"/>
      <c r="N328" s="231"/>
      <c r="O328" s="202" t="str">
        <f t="shared" si="10"/>
        <v>_</v>
      </c>
      <c r="Q328" s="202" t="str">
        <f t="shared" si="11"/>
        <v/>
      </c>
    </row>
    <row r="329" spans="1:17">
      <c r="A329" s="231"/>
      <c r="B329" s="231"/>
      <c r="C329" s="237"/>
      <c r="D329" s="232"/>
      <c r="E329" s="232"/>
      <c r="F329" s="232"/>
      <c r="G329" s="231"/>
      <c r="H329" s="231"/>
      <c r="I329" s="231"/>
      <c r="J329" s="232"/>
      <c r="K329" s="232"/>
      <c r="L329" s="231"/>
      <c r="M329" s="231"/>
      <c r="N329" s="231"/>
      <c r="O329" s="202" t="str">
        <f t="shared" si="10"/>
        <v>_</v>
      </c>
      <c r="Q329" s="202" t="str">
        <f t="shared" si="11"/>
        <v/>
      </c>
    </row>
    <row r="330" spans="1:17">
      <c r="A330" s="231"/>
      <c r="B330" s="231"/>
      <c r="C330" s="237"/>
      <c r="D330" s="232"/>
      <c r="E330" s="232"/>
      <c r="F330" s="232"/>
      <c r="G330" s="231"/>
      <c r="H330" s="231"/>
      <c r="I330" s="231"/>
      <c r="J330" s="232"/>
      <c r="K330" s="232"/>
      <c r="L330" s="231"/>
      <c r="M330" s="231"/>
      <c r="N330" s="231"/>
      <c r="O330" s="202" t="str">
        <f t="shared" si="10"/>
        <v>_</v>
      </c>
      <c r="Q330" s="202" t="str">
        <f t="shared" si="11"/>
        <v/>
      </c>
    </row>
    <row r="331" spans="1:17">
      <c r="A331" s="231"/>
      <c r="B331" s="231"/>
      <c r="C331" s="237"/>
      <c r="D331" s="232"/>
      <c r="E331" s="232"/>
      <c r="F331" s="232"/>
      <c r="G331" s="231"/>
      <c r="H331" s="231"/>
      <c r="I331" s="231"/>
      <c r="J331" s="232"/>
      <c r="K331" s="232"/>
      <c r="L331" s="231"/>
      <c r="M331" s="231"/>
      <c r="N331" s="231"/>
      <c r="O331" s="202" t="str">
        <f t="shared" si="10"/>
        <v>_</v>
      </c>
      <c r="Q331" s="202" t="str">
        <f t="shared" si="11"/>
        <v/>
      </c>
    </row>
    <row r="332" spans="1:17">
      <c r="A332" s="231"/>
      <c r="B332" s="231"/>
      <c r="C332" s="237"/>
      <c r="D332" s="232"/>
      <c r="E332" s="232"/>
      <c r="F332" s="232"/>
      <c r="G332" s="231"/>
      <c r="H332" s="231"/>
      <c r="I332" s="231"/>
      <c r="J332" s="232"/>
      <c r="K332" s="232"/>
      <c r="L332" s="231"/>
      <c r="M332" s="231"/>
      <c r="N332" s="231"/>
      <c r="O332" s="202" t="str">
        <f t="shared" si="10"/>
        <v>_</v>
      </c>
      <c r="Q332" s="202" t="str">
        <f t="shared" si="11"/>
        <v/>
      </c>
    </row>
    <row r="333" spans="1:17">
      <c r="A333" s="231"/>
      <c r="B333" s="231"/>
      <c r="C333" s="237"/>
      <c r="D333" s="232"/>
      <c r="E333" s="232"/>
      <c r="F333" s="232"/>
      <c r="G333" s="231"/>
      <c r="H333" s="231"/>
      <c r="I333" s="231"/>
      <c r="J333" s="232"/>
      <c r="K333" s="232"/>
      <c r="L333" s="231"/>
      <c r="M333" s="231"/>
      <c r="N333" s="231"/>
      <c r="O333" s="202" t="str">
        <f t="shared" si="10"/>
        <v>_</v>
      </c>
      <c r="Q333" s="202" t="str">
        <f t="shared" si="11"/>
        <v/>
      </c>
    </row>
    <row r="334" spans="1:17">
      <c r="A334" s="231"/>
      <c r="B334" s="231"/>
      <c r="C334" s="237"/>
      <c r="D334" s="232"/>
      <c r="E334" s="232"/>
      <c r="F334" s="232"/>
      <c r="G334" s="231"/>
      <c r="H334" s="231"/>
      <c r="I334" s="231"/>
      <c r="J334" s="232"/>
      <c r="K334" s="232"/>
      <c r="L334" s="231"/>
      <c r="M334" s="231"/>
      <c r="N334" s="231"/>
      <c r="O334" s="202" t="str">
        <f t="shared" ref="O334:O397" si="12">A334&amp;"_"&amp;C334</f>
        <v>_</v>
      </c>
      <c r="Q334" s="202" t="str">
        <f t="shared" ref="Q334:Q397" si="13">B334&amp;C334</f>
        <v/>
      </c>
    </row>
    <row r="335" spans="1:17">
      <c r="A335" s="231"/>
      <c r="B335" s="231"/>
      <c r="C335" s="237"/>
      <c r="D335" s="232"/>
      <c r="E335" s="232"/>
      <c r="F335" s="232"/>
      <c r="G335" s="231"/>
      <c r="H335" s="231"/>
      <c r="I335" s="231"/>
      <c r="J335" s="232"/>
      <c r="K335" s="232"/>
      <c r="L335" s="231"/>
      <c r="M335" s="231"/>
      <c r="N335" s="231"/>
      <c r="O335" s="202" t="str">
        <f t="shared" si="12"/>
        <v>_</v>
      </c>
      <c r="Q335" s="202" t="str">
        <f t="shared" si="13"/>
        <v/>
      </c>
    </row>
    <row r="336" spans="1:17">
      <c r="A336" s="231"/>
      <c r="B336" s="231"/>
      <c r="C336" s="237"/>
      <c r="D336" s="232"/>
      <c r="E336" s="232"/>
      <c r="F336" s="232"/>
      <c r="G336" s="231"/>
      <c r="H336" s="231"/>
      <c r="I336" s="231"/>
      <c r="J336" s="232"/>
      <c r="K336" s="232"/>
      <c r="L336" s="231"/>
      <c r="M336" s="231"/>
      <c r="N336" s="231"/>
      <c r="O336" s="202" t="str">
        <f t="shared" si="12"/>
        <v>_</v>
      </c>
      <c r="Q336" s="202" t="str">
        <f t="shared" si="13"/>
        <v/>
      </c>
    </row>
    <row r="337" spans="1:17">
      <c r="A337" s="231"/>
      <c r="B337" s="231"/>
      <c r="C337" s="237"/>
      <c r="D337" s="232"/>
      <c r="E337" s="232"/>
      <c r="F337" s="232"/>
      <c r="G337" s="231"/>
      <c r="H337" s="231"/>
      <c r="I337" s="231"/>
      <c r="J337" s="232"/>
      <c r="K337" s="232"/>
      <c r="L337" s="231"/>
      <c r="M337" s="231"/>
      <c r="N337" s="231"/>
      <c r="O337" s="202" t="str">
        <f t="shared" si="12"/>
        <v>_</v>
      </c>
      <c r="Q337" s="202" t="str">
        <f t="shared" si="13"/>
        <v/>
      </c>
    </row>
    <row r="338" spans="1:17">
      <c r="A338" s="231"/>
      <c r="B338" s="231"/>
      <c r="C338" s="237"/>
      <c r="D338" s="232"/>
      <c r="E338" s="232"/>
      <c r="F338" s="232"/>
      <c r="G338" s="231"/>
      <c r="H338" s="231"/>
      <c r="I338" s="231"/>
      <c r="J338" s="232"/>
      <c r="K338" s="232"/>
      <c r="L338" s="231"/>
      <c r="M338" s="231"/>
      <c r="N338" s="231"/>
      <c r="O338" s="202" t="str">
        <f t="shared" si="12"/>
        <v>_</v>
      </c>
      <c r="Q338" s="202" t="str">
        <f t="shared" si="13"/>
        <v/>
      </c>
    </row>
    <row r="339" spans="1:17">
      <c r="A339" s="231"/>
      <c r="B339" s="231"/>
      <c r="C339" s="237"/>
      <c r="D339" s="232"/>
      <c r="E339" s="232"/>
      <c r="F339" s="232"/>
      <c r="G339" s="231"/>
      <c r="H339" s="231"/>
      <c r="I339" s="231"/>
      <c r="J339" s="232"/>
      <c r="K339" s="232"/>
      <c r="L339" s="231"/>
      <c r="M339" s="231"/>
      <c r="N339" s="231"/>
      <c r="O339" s="202" t="str">
        <f t="shared" si="12"/>
        <v>_</v>
      </c>
      <c r="Q339" s="202" t="str">
        <f t="shared" si="13"/>
        <v/>
      </c>
    </row>
    <row r="340" spans="1:17">
      <c r="A340" s="231"/>
      <c r="B340" s="231"/>
      <c r="C340" s="237"/>
      <c r="D340" s="232"/>
      <c r="E340" s="232"/>
      <c r="F340" s="232"/>
      <c r="G340" s="231"/>
      <c r="H340" s="231"/>
      <c r="I340" s="231"/>
      <c r="J340" s="232"/>
      <c r="K340" s="232"/>
      <c r="L340" s="231"/>
      <c r="M340" s="231"/>
      <c r="N340" s="231"/>
      <c r="O340" s="202" t="str">
        <f t="shared" si="12"/>
        <v>_</v>
      </c>
      <c r="Q340" s="202" t="str">
        <f t="shared" si="13"/>
        <v/>
      </c>
    </row>
    <row r="341" spans="1:17">
      <c r="A341" s="231"/>
      <c r="B341" s="231"/>
      <c r="C341" s="237"/>
      <c r="D341" s="232"/>
      <c r="E341" s="232"/>
      <c r="F341" s="232"/>
      <c r="G341" s="231"/>
      <c r="H341" s="231"/>
      <c r="I341" s="231"/>
      <c r="J341" s="232"/>
      <c r="K341" s="232"/>
      <c r="L341" s="231"/>
      <c r="M341" s="231"/>
      <c r="N341" s="231"/>
      <c r="O341" s="202" t="str">
        <f t="shared" si="12"/>
        <v>_</v>
      </c>
      <c r="Q341" s="202" t="str">
        <f t="shared" si="13"/>
        <v/>
      </c>
    </row>
    <row r="342" spans="1:17">
      <c r="A342" s="231"/>
      <c r="B342" s="231"/>
      <c r="C342" s="237"/>
      <c r="D342" s="232"/>
      <c r="E342" s="232"/>
      <c r="F342" s="232"/>
      <c r="G342" s="231"/>
      <c r="H342" s="231"/>
      <c r="I342" s="231"/>
      <c r="J342" s="232"/>
      <c r="K342" s="232"/>
      <c r="L342" s="231"/>
      <c r="M342" s="231"/>
      <c r="N342" s="231"/>
      <c r="O342" s="202" t="str">
        <f t="shared" si="12"/>
        <v>_</v>
      </c>
      <c r="Q342" s="202" t="str">
        <f t="shared" si="13"/>
        <v/>
      </c>
    </row>
    <row r="343" spans="1:17">
      <c r="A343" s="231"/>
      <c r="B343" s="231"/>
      <c r="C343" s="237"/>
      <c r="D343" s="232"/>
      <c r="E343" s="232"/>
      <c r="F343" s="232"/>
      <c r="G343" s="231"/>
      <c r="H343" s="231"/>
      <c r="I343" s="231"/>
      <c r="J343" s="232"/>
      <c r="K343" s="232"/>
      <c r="L343" s="231"/>
      <c r="M343" s="231"/>
      <c r="N343" s="231"/>
      <c r="O343" s="202" t="str">
        <f t="shared" si="12"/>
        <v>_</v>
      </c>
      <c r="Q343" s="202" t="str">
        <f t="shared" si="13"/>
        <v/>
      </c>
    </row>
    <row r="344" spans="1:17">
      <c r="A344" s="231"/>
      <c r="B344" s="231"/>
      <c r="C344" s="237"/>
      <c r="D344" s="232"/>
      <c r="E344" s="232"/>
      <c r="F344" s="232"/>
      <c r="G344" s="231"/>
      <c r="H344" s="231"/>
      <c r="I344" s="231"/>
      <c r="J344" s="232"/>
      <c r="K344" s="232"/>
      <c r="L344" s="231"/>
      <c r="M344" s="231"/>
      <c r="N344" s="231"/>
      <c r="O344" s="202" t="str">
        <f t="shared" si="12"/>
        <v>_</v>
      </c>
      <c r="Q344" s="202" t="str">
        <f t="shared" si="13"/>
        <v/>
      </c>
    </row>
    <row r="345" spans="1:17">
      <c r="A345" s="231"/>
      <c r="B345" s="231"/>
      <c r="C345" s="237"/>
      <c r="D345" s="232"/>
      <c r="E345" s="232"/>
      <c r="F345" s="232"/>
      <c r="G345" s="231"/>
      <c r="H345" s="231"/>
      <c r="I345" s="231"/>
      <c r="J345" s="232"/>
      <c r="K345" s="232"/>
      <c r="L345" s="231"/>
      <c r="M345" s="231"/>
      <c r="N345" s="231"/>
      <c r="O345" s="202" t="str">
        <f t="shared" si="12"/>
        <v>_</v>
      </c>
      <c r="Q345" s="202" t="str">
        <f t="shared" si="13"/>
        <v/>
      </c>
    </row>
    <row r="346" spans="1:17">
      <c r="A346" s="231"/>
      <c r="B346" s="231"/>
      <c r="C346" s="237"/>
      <c r="D346" s="232"/>
      <c r="E346" s="232"/>
      <c r="F346" s="232"/>
      <c r="G346" s="231"/>
      <c r="H346" s="231"/>
      <c r="I346" s="231"/>
      <c r="J346" s="232"/>
      <c r="K346" s="232"/>
      <c r="L346" s="231"/>
      <c r="M346" s="231"/>
      <c r="N346" s="231"/>
      <c r="O346" s="202" t="str">
        <f t="shared" si="12"/>
        <v>_</v>
      </c>
      <c r="Q346" s="202" t="str">
        <f t="shared" si="13"/>
        <v/>
      </c>
    </row>
    <row r="347" spans="1:17">
      <c r="A347" s="231"/>
      <c r="B347" s="231"/>
      <c r="C347" s="237"/>
      <c r="D347" s="232"/>
      <c r="E347" s="232"/>
      <c r="F347" s="232"/>
      <c r="G347" s="231"/>
      <c r="H347" s="231"/>
      <c r="I347" s="231"/>
      <c r="J347" s="232"/>
      <c r="K347" s="232"/>
      <c r="L347" s="231"/>
      <c r="M347" s="231"/>
      <c r="N347" s="231"/>
      <c r="O347" s="202" t="str">
        <f t="shared" si="12"/>
        <v>_</v>
      </c>
      <c r="Q347" s="202" t="str">
        <f t="shared" si="13"/>
        <v/>
      </c>
    </row>
    <row r="348" spans="1:17">
      <c r="A348" s="231"/>
      <c r="B348" s="231"/>
      <c r="C348" s="237"/>
      <c r="D348" s="232"/>
      <c r="E348" s="232"/>
      <c r="F348" s="232"/>
      <c r="G348" s="231"/>
      <c r="H348" s="231"/>
      <c r="I348" s="231"/>
      <c r="J348" s="232"/>
      <c r="K348" s="232"/>
      <c r="L348" s="231"/>
      <c r="M348" s="231"/>
      <c r="N348" s="231"/>
      <c r="O348" s="202" t="str">
        <f t="shared" si="12"/>
        <v>_</v>
      </c>
      <c r="Q348" s="202" t="str">
        <f t="shared" si="13"/>
        <v/>
      </c>
    </row>
    <row r="349" spans="1:17">
      <c r="A349" s="231"/>
      <c r="B349" s="231"/>
      <c r="C349" s="237"/>
      <c r="D349" s="232"/>
      <c r="E349" s="232"/>
      <c r="F349" s="232"/>
      <c r="G349" s="231"/>
      <c r="H349" s="231"/>
      <c r="I349" s="231"/>
      <c r="J349" s="232"/>
      <c r="K349" s="232"/>
      <c r="L349" s="231"/>
      <c r="M349" s="231"/>
      <c r="N349" s="231"/>
      <c r="O349" s="202" t="str">
        <f t="shared" si="12"/>
        <v>_</v>
      </c>
      <c r="Q349" s="202" t="str">
        <f t="shared" si="13"/>
        <v/>
      </c>
    </row>
    <row r="350" spans="1:17">
      <c r="A350" s="231"/>
      <c r="B350" s="231"/>
      <c r="C350" s="237"/>
      <c r="D350" s="232"/>
      <c r="E350" s="232"/>
      <c r="F350" s="232"/>
      <c r="G350" s="231"/>
      <c r="H350" s="231"/>
      <c r="I350" s="231"/>
      <c r="J350" s="232"/>
      <c r="K350" s="232"/>
      <c r="L350" s="231"/>
      <c r="M350" s="231"/>
      <c r="N350" s="231"/>
      <c r="O350" s="202" t="str">
        <f t="shared" si="12"/>
        <v>_</v>
      </c>
      <c r="Q350" s="202" t="str">
        <f t="shared" si="13"/>
        <v/>
      </c>
    </row>
    <row r="351" spans="1:17">
      <c r="A351" s="231"/>
      <c r="B351" s="231"/>
      <c r="C351" s="237"/>
      <c r="D351" s="232"/>
      <c r="E351" s="232"/>
      <c r="F351" s="232"/>
      <c r="G351" s="231"/>
      <c r="H351" s="231"/>
      <c r="I351" s="231"/>
      <c r="J351" s="232"/>
      <c r="K351" s="232"/>
      <c r="L351" s="231"/>
      <c r="M351" s="231"/>
      <c r="N351" s="231"/>
      <c r="O351" s="202" t="str">
        <f t="shared" si="12"/>
        <v>_</v>
      </c>
      <c r="Q351" s="202" t="str">
        <f t="shared" si="13"/>
        <v/>
      </c>
    </row>
    <row r="352" spans="1:17">
      <c r="A352" s="231"/>
      <c r="B352" s="231"/>
      <c r="C352" s="237"/>
      <c r="D352" s="232"/>
      <c r="E352" s="232"/>
      <c r="F352" s="232"/>
      <c r="G352" s="231"/>
      <c r="H352" s="231"/>
      <c r="I352" s="231"/>
      <c r="J352" s="232"/>
      <c r="K352" s="232"/>
      <c r="L352" s="231"/>
      <c r="M352" s="231"/>
      <c r="N352" s="231"/>
      <c r="O352" s="202" t="str">
        <f t="shared" si="12"/>
        <v>_</v>
      </c>
      <c r="Q352" s="202" t="str">
        <f t="shared" si="13"/>
        <v/>
      </c>
    </row>
    <row r="353" spans="1:17">
      <c r="A353" s="231"/>
      <c r="B353" s="231"/>
      <c r="C353" s="237"/>
      <c r="D353" s="232"/>
      <c r="E353" s="232"/>
      <c r="F353" s="232"/>
      <c r="G353" s="231"/>
      <c r="H353" s="231"/>
      <c r="I353" s="231"/>
      <c r="J353" s="232"/>
      <c r="K353" s="232"/>
      <c r="L353" s="231"/>
      <c r="M353" s="231"/>
      <c r="N353" s="231"/>
      <c r="O353" s="202" t="str">
        <f t="shared" si="12"/>
        <v>_</v>
      </c>
      <c r="Q353" s="202" t="str">
        <f t="shared" si="13"/>
        <v/>
      </c>
    </row>
    <row r="354" spans="1:17">
      <c r="A354" s="231"/>
      <c r="B354" s="231"/>
      <c r="C354" s="237"/>
      <c r="D354" s="232"/>
      <c r="E354" s="232"/>
      <c r="F354" s="232"/>
      <c r="G354" s="231"/>
      <c r="H354" s="231"/>
      <c r="I354" s="231"/>
      <c r="J354" s="232"/>
      <c r="K354" s="232"/>
      <c r="L354" s="231"/>
      <c r="M354" s="231"/>
      <c r="N354" s="231"/>
      <c r="O354" s="202" t="str">
        <f t="shared" si="12"/>
        <v>_</v>
      </c>
      <c r="Q354" s="202" t="str">
        <f t="shared" si="13"/>
        <v/>
      </c>
    </row>
    <row r="355" spans="1:17">
      <c r="A355" s="231"/>
      <c r="B355" s="231"/>
      <c r="C355" s="237"/>
      <c r="D355" s="232"/>
      <c r="E355" s="232"/>
      <c r="F355" s="232"/>
      <c r="G355" s="231"/>
      <c r="H355" s="231"/>
      <c r="I355" s="231"/>
      <c r="J355" s="232"/>
      <c r="K355" s="232"/>
      <c r="L355" s="231"/>
      <c r="M355" s="231"/>
      <c r="N355" s="231"/>
      <c r="O355" s="202" t="str">
        <f t="shared" si="12"/>
        <v>_</v>
      </c>
      <c r="Q355" s="202" t="str">
        <f t="shared" si="13"/>
        <v/>
      </c>
    </row>
    <row r="356" spans="1:17">
      <c r="A356" s="231"/>
      <c r="B356" s="231"/>
      <c r="C356" s="237"/>
      <c r="D356" s="232"/>
      <c r="E356" s="232"/>
      <c r="F356" s="232"/>
      <c r="G356" s="231"/>
      <c r="H356" s="231"/>
      <c r="I356" s="231"/>
      <c r="J356" s="232"/>
      <c r="K356" s="232"/>
      <c r="L356" s="231"/>
      <c r="M356" s="231"/>
      <c r="N356" s="231"/>
      <c r="O356" s="202" t="str">
        <f t="shared" si="12"/>
        <v>_</v>
      </c>
      <c r="Q356" s="202" t="str">
        <f t="shared" si="13"/>
        <v/>
      </c>
    </row>
    <row r="357" spans="1:17">
      <c r="A357" s="231"/>
      <c r="B357" s="231"/>
      <c r="C357" s="237"/>
      <c r="D357" s="232"/>
      <c r="E357" s="232"/>
      <c r="F357" s="232"/>
      <c r="G357" s="231"/>
      <c r="H357" s="231"/>
      <c r="I357" s="231"/>
      <c r="J357" s="232"/>
      <c r="K357" s="232"/>
      <c r="L357" s="231"/>
      <c r="M357" s="231"/>
      <c r="N357" s="231"/>
      <c r="O357" s="202" t="str">
        <f t="shared" si="12"/>
        <v>_</v>
      </c>
      <c r="Q357" s="202" t="str">
        <f t="shared" si="13"/>
        <v/>
      </c>
    </row>
    <row r="358" spans="1:17">
      <c r="A358" s="231"/>
      <c r="B358" s="231"/>
      <c r="C358" s="237"/>
      <c r="D358" s="232"/>
      <c r="E358" s="232"/>
      <c r="F358" s="232"/>
      <c r="G358" s="231"/>
      <c r="H358" s="231"/>
      <c r="I358" s="231"/>
      <c r="J358" s="232"/>
      <c r="K358" s="232"/>
      <c r="L358" s="231"/>
      <c r="M358" s="231"/>
      <c r="N358" s="231"/>
      <c r="O358" s="202" t="str">
        <f t="shared" si="12"/>
        <v>_</v>
      </c>
      <c r="Q358" s="202" t="str">
        <f t="shared" si="13"/>
        <v/>
      </c>
    </row>
    <row r="359" spans="1:17">
      <c r="A359" s="231"/>
      <c r="B359" s="231"/>
      <c r="C359" s="237"/>
      <c r="D359" s="232"/>
      <c r="E359" s="232"/>
      <c r="F359" s="232"/>
      <c r="G359" s="231"/>
      <c r="H359" s="231"/>
      <c r="I359" s="231"/>
      <c r="J359" s="232"/>
      <c r="K359" s="232"/>
      <c r="L359" s="231"/>
      <c r="M359" s="231"/>
      <c r="N359" s="231"/>
      <c r="O359" s="202" t="str">
        <f t="shared" si="12"/>
        <v>_</v>
      </c>
      <c r="Q359" s="202" t="str">
        <f t="shared" si="13"/>
        <v/>
      </c>
    </row>
    <row r="360" spans="1:17">
      <c r="A360" s="231"/>
      <c r="B360" s="231"/>
      <c r="C360" s="237"/>
      <c r="D360" s="232"/>
      <c r="E360" s="232"/>
      <c r="F360" s="232"/>
      <c r="G360" s="231"/>
      <c r="H360" s="231"/>
      <c r="I360" s="231"/>
      <c r="J360" s="232"/>
      <c r="K360" s="232"/>
      <c r="L360" s="231"/>
      <c r="M360" s="231"/>
      <c r="N360" s="231"/>
      <c r="O360" s="202" t="str">
        <f t="shared" si="12"/>
        <v>_</v>
      </c>
      <c r="Q360" s="202" t="str">
        <f t="shared" si="13"/>
        <v/>
      </c>
    </row>
    <row r="361" spans="1:17">
      <c r="A361" s="231"/>
      <c r="B361" s="231"/>
      <c r="C361" s="237"/>
      <c r="D361" s="232"/>
      <c r="E361" s="232"/>
      <c r="F361" s="232"/>
      <c r="G361" s="231"/>
      <c r="H361" s="231"/>
      <c r="I361" s="231"/>
      <c r="J361" s="232"/>
      <c r="K361" s="232"/>
      <c r="L361" s="231"/>
      <c r="M361" s="231"/>
      <c r="N361" s="231"/>
      <c r="O361" s="202" t="str">
        <f t="shared" si="12"/>
        <v>_</v>
      </c>
      <c r="Q361" s="202" t="str">
        <f t="shared" si="13"/>
        <v/>
      </c>
    </row>
    <row r="362" spans="1:17">
      <c r="A362" s="231"/>
      <c r="B362" s="231"/>
      <c r="C362" s="237"/>
      <c r="D362" s="232"/>
      <c r="E362" s="232"/>
      <c r="F362" s="232"/>
      <c r="G362" s="231"/>
      <c r="H362" s="231"/>
      <c r="I362" s="231"/>
      <c r="J362" s="232"/>
      <c r="K362" s="232"/>
      <c r="L362" s="231"/>
      <c r="M362" s="231"/>
      <c r="N362" s="231"/>
      <c r="O362" s="202" t="str">
        <f t="shared" si="12"/>
        <v>_</v>
      </c>
      <c r="Q362" s="202" t="str">
        <f t="shared" si="13"/>
        <v/>
      </c>
    </row>
    <row r="363" spans="1:17">
      <c r="A363" s="231"/>
      <c r="B363" s="231"/>
      <c r="C363" s="237"/>
      <c r="D363" s="232"/>
      <c r="E363" s="232"/>
      <c r="F363" s="232"/>
      <c r="G363" s="231"/>
      <c r="H363" s="231"/>
      <c r="I363" s="231"/>
      <c r="J363" s="232"/>
      <c r="K363" s="232"/>
      <c r="L363" s="231"/>
      <c r="M363" s="231"/>
      <c r="N363" s="231"/>
      <c r="O363" s="202" t="str">
        <f t="shared" si="12"/>
        <v>_</v>
      </c>
      <c r="Q363" s="202" t="str">
        <f t="shared" si="13"/>
        <v/>
      </c>
    </row>
    <row r="364" spans="1:17">
      <c r="A364" s="231"/>
      <c r="B364" s="231"/>
      <c r="C364" s="237"/>
      <c r="D364" s="232"/>
      <c r="E364" s="232"/>
      <c r="F364" s="232"/>
      <c r="G364" s="231"/>
      <c r="H364" s="231"/>
      <c r="I364" s="231"/>
      <c r="J364" s="232"/>
      <c r="K364" s="232"/>
      <c r="L364" s="231"/>
      <c r="M364" s="231"/>
      <c r="N364" s="231"/>
      <c r="O364" s="202" t="str">
        <f t="shared" si="12"/>
        <v>_</v>
      </c>
      <c r="Q364" s="202" t="str">
        <f t="shared" si="13"/>
        <v/>
      </c>
    </row>
    <row r="365" spans="1:17">
      <c r="A365" s="231"/>
      <c r="B365" s="231"/>
      <c r="C365" s="237"/>
      <c r="D365" s="232"/>
      <c r="E365" s="232"/>
      <c r="F365" s="232"/>
      <c r="G365" s="231"/>
      <c r="H365" s="231"/>
      <c r="I365" s="231"/>
      <c r="J365" s="232"/>
      <c r="K365" s="232"/>
      <c r="L365" s="231"/>
      <c r="M365" s="231"/>
      <c r="N365" s="231"/>
      <c r="O365" s="202" t="str">
        <f t="shared" si="12"/>
        <v>_</v>
      </c>
      <c r="Q365" s="202" t="str">
        <f t="shared" si="13"/>
        <v/>
      </c>
    </row>
    <row r="366" spans="1:17">
      <c r="A366" s="231"/>
      <c r="B366" s="231"/>
      <c r="C366" s="237"/>
      <c r="D366" s="232"/>
      <c r="E366" s="232"/>
      <c r="F366" s="232"/>
      <c r="G366" s="231"/>
      <c r="H366" s="231"/>
      <c r="I366" s="231"/>
      <c r="J366" s="232"/>
      <c r="K366" s="232"/>
      <c r="L366" s="231"/>
      <c r="M366" s="231"/>
      <c r="N366" s="231"/>
      <c r="O366" s="202" t="str">
        <f t="shared" si="12"/>
        <v>_</v>
      </c>
      <c r="Q366" s="202" t="str">
        <f t="shared" si="13"/>
        <v/>
      </c>
    </row>
    <row r="367" spans="1:17">
      <c r="A367" s="231"/>
      <c r="B367" s="231"/>
      <c r="C367" s="237"/>
      <c r="D367" s="232"/>
      <c r="E367" s="232"/>
      <c r="F367" s="232"/>
      <c r="G367" s="231"/>
      <c r="H367" s="231"/>
      <c r="I367" s="231"/>
      <c r="J367" s="232"/>
      <c r="K367" s="232"/>
      <c r="L367" s="231"/>
      <c r="M367" s="231"/>
      <c r="N367" s="231"/>
      <c r="O367" s="202" t="str">
        <f t="shared" si="12"/>
        <v>_</v>
      </c>
      <c r="Q367" s="202" t="str">
        <f t="shared" si="13"/>
        <v/>
      </c>
    </row>
    <row r="368" spans="1:17">
      <c r="A368" s="231"/>
      <c r="B368" s="231"/>
      <c r="C368" s="237"/>
      <c r="D368" s="232"/>
      <c r="E368" s="232"/>
      <c r="F368" s="232"/>
      <c r="G368" s="231"/>
      <c r="H368" s="231"/>
      <c r="I368" s="231"/>
      <c r="J368" s="232"/>
      <c r="K368" s="232"/>
      <c r="L368" s="231"/>
      <c r="M368" s="231"/>
      <c r="N368" s="231"/>
      <c r="O368" s="202" t="str">
        <f t="shared" si="12"/>
        <v>_</v>
      </c>
      <c r="Q368" s="202" t="str">
        <f t="shared" si="13"/>
        <v/>
      </c>
    </row>
    <row r="369" spans="1:17">
      <c r="A369" s="231"/>
      <c r="B369" s="231"/>
      <c r="C369" s="237"/>
      <c r="D369" s="232"/>
      <c r="E369" s="232"/>
      <c r="F369" s="232"/>
      <c r="G369" s="231"/>
      <c r="H369" s="231"/>
      <c r="I369" s="231"/>
      <c r="J369" s="232"/>
      <c r="K369" s="232"/>
      <c r="L369" s="231"/>
      <c r="M369" s="231"/>
      <c r="N369" s="231"/>
      <c r="O369" s="202" t="str">
        <f t="shared" si="12"/>
        <v>_</v>
      </c>
      <c r="Q369" s="202" t="str">
        <f t="shared" si="13"/>
        <v/>
      </c>
    </row>
    <row r="370" spans="1:17">
      <c r="A370" s="231"/>
      <c r="B370" s="231"/>
      <c r="C370" s="237"/>
      <c r="D370" s="232"/>
      <c r="E370" s="232"/>
      <c r="F370" s="232"/>
      <c r="G370" s="231"/>
      <c r="H370" s="231"/>
      <c r="I370" s="231"/>
      <c r="J370" s="232"/>
      <c r="K370" s="232"/>
      <c r="L370" s="231"/>
      <c r="M370" s="231"/>
      <c r="N370" s="231"/>
      <c r="O370" s="202" t="str">
        <f t="shared" si="12"/>
        <v>_</v>
      </c>
      <c r="Q370" s="202" t="str">
        <f t="shared" si="13"/>
        <v/>
      </c>
    </row>
    <row r="371" spans="1:17">
      <c r="A371" s="231"/>
      <c r="B371" s="231"/>
      <c r="C371" s="237"/>
      <c r="D371" s="232"/>
      <c r="E371" s="232"/>
      <c r="F371" s="232"/>
      <c r="G371" s="231"/>
      <c r="H371" s="231"/>
      <c r="I371" s="231"/>
      <c r="J371" s="232"/>
      <c r="K371" s="232"/>
      <c r="L371" s="231"/>
      <c r="M371" s="231"/>
      <c r="N371" s="231"/>
      <c r="O371" s="202" t="str">
        <f t="shared" si="12"/>
        <v>_</v>
      </c>
      <c r="Q371" s="202" t="str">
        <f t="shared" si="13"/>
        <v/>
      </c>
    </row>
    <row r="372" spans="1:17">
      <c r="A372" s="231"/>
      <c r="B372" s="231"/>
      <c r="C372" s="237"/>
      <c r="D372" s="232"/>
      <c r="E372" s="232"/>
      <c r="F372" s="232"/>
      <c r="G372" s="231"/>
      <c r="H372" s="231"/>
      <c r="I372" s="231"/>
      <c r="J372" s="232"/>
      <c r="K372" s="232"/>
      <c r="L372" s="231"/>
      <c r="M372" s="231"/>
      <c r="N372" s="231"/>
      <c r="O372" s="202" t="str">
        <f t="shared" si="12"/>
        <v>_</v>
      </c>
      <c r="Q372" s="202" t="str">
        <f t="shared" si="13"/>
        <v/>
      </c>
    </row>
    <row r="373" spans="1:17">
      <c r="A373" s="231"/>
      <c r="B373" s="231"/>
      <c r="C373" s="237"/>
      <c r="D373" s="232"/>
      <c r="E373" s="232"/>
      <c r="F373" s="232"/>
      <c r="G373" s="231"/>
      <c r="H373" s="231"/>
      <c r="I373" s="231"/>
      <c r="J373" s="232"/>
      <c r="K373" s="232"/>
      <c r="L373" s="231"/>
      <c r="M373" s="231"/>
      <c r="N373" s="231"/>
      <c r="O373" s="202" t="str">
        <f t="shared" si="12"/>
        <v>_</v>
      </c>
      <c r="Q373" s="202" t="str">
        <f t="shared" si="13"/>
        <v/>
      </c>
    </row>
    <row r="374" spans="1:17">
      <c r="A374" s="231"/>
      <c r="B374" s="231"/>
      <c r="C374" s="237"/>
      <c r="D374" s="232"/>
      <c r="E374" s="232"/>
      <c r="F374" s="232"/>
      <c r="G374" s="231"/>
      <c r="H374" s="231"/>
      <c r="I374" s="231"/>
      <c r="J374" s="232"/>
      <c r="K374" s="232"/>
      <c r="L374" s="231"/>
      <c r="M374" s="231"/>
      <c r="N374" s="231"/>
      <c r="O374" s="202" t="str">
        <f t="shared" si="12"/>
        <v>_</v>
      </c>
      <c r="Q374" s="202" t="str">
        <f t="shared" si="13"/>
        <v/>
      </c>
    </row>
    <row r="375" spans="1:17">
      <c r="A375" s="231"/>
      <c r="B375" s="231"/>
      <c r="C375" s="237"/>
      <c r="D375" s="232"/>
      <c r="E375" s="232"/>
      <c r="F375" s="232"/>
      <c r="G375" s="231"/>
      <c r="H375" s="231"/>
      <c r="I375" s="231"/>
      <c r="J375" s="232"/>
      <c r="K375" s="232"/>
      <c r="L375" s="231"/>
      <c r="M375" s="231"/>
      <c r="N375" s="231"/>
      <c r="O375" s="202" t="str">
        <f t="shared" si="12"/>
        <v>_</v>
      </c>
      <c r="Q375" s="202" t="str">
        <f t="shared" si="13"/>
        <v/>
      </c>
    </row>
    <row r="376" spans="1:17">
      <c r="A376" s="231"/>
      <c r="B376" s="231"/>
      <c r="C376" s="237"/>
      <c r="D376" s="232"/>
      <c r="E376" s="232"/>
      <c r="F376" s="232"/>
      <c r="G376" s="231"/>
      <c r="H376" s="231"/>
      <c r="I376" s="231"/>
      <c r="J376" s="232"/>
      <c r="K376" s="232"/>
      <c r="L376" s="231"/>
      <c r="M376" s="231"/>
      <c r="N376" s="231"/>
      <c r="O376" s="202" t="str">
        <f t="shared" si="12"/>
        <v>_</v>
      </c>
      <c r="Q376" s="202" t="str">
        <f t="shared" si="13"/>
        <v/>
      </c>
    </row>
    <row r="377" spans="1:17">
      <c r="A377" s="231"/>
      <c r="B377" s="231"/>
      <c r="C377" s="237"/>
      <c r="D377" s="232"/>
      <c r="E377" s="232"/>
      <c r="F377" s="232"/>
      <c r="G377" s="231"/>
      <c r="H377" s="231"/>
      <c r="I377" s="231"/>
      <c r="J377" s="232"/>
      <c r="K377" s="232"/>
      <c r="L377" s="231"/>
      <c r="M377" s="231"/>
      <c r="N377" s="231"/>
      <c r="O377" s="202" t="str">
        <f t="shared" si="12"/>
        <v>_</v>
      </c>
      <c r="Q377" s="202" t="str">
        <f t="shared" si="13"/>
        <v/>
      </c>
    </row>
    <row r="378" spans="1:17">
      <c r="A378" s="231"/>
      <c r="B378" s="231"/>
      <c r="C378" s="237"/>
      <c r="D378" s="232"/>
      <c r="E378" s="232"/>
      <c r="F378" s="232"/>
      <c r="G378" s="231"/>
      <c r="H378" s="231"/>
      <c r="I378" s="231"/>
      <c r="J378" s="232"/>
      <c r="K378" s="232"/>
      <c r="L378" s="231"/>
      <c r="M378" s="231"/>
      <c r="N378" s="231"/>
      <c r="O378" s="202" t="str">
        <f t="shared" si="12"/>
        <v>_</v>
      </c>
      <c r="Q378" s="202" t="str">
        <f t="shared" si="13"/>
        <v/>
      </c>
    </row>
    <row r="379" spans="1:17">
      <c r="A379" s="231"/>
      <c r="B379" s="231"/>
      <c r="C379" s="237"/>
      <c r="D379" s="232"/>
      <c r="E379" s="232"/>
      <c r="F379" s="232"/>
      <c r="G379" s="231"/>
      <c r="H379" s="231"/>
      <c r="I379" s="231"/>
      <c r="J379" s="232"/>
      <c r="K379" s="232"/>
      <c r="L379" s="231"/>
      <c r="M379" s="231"/>
      <c r="N379" s="231"/>
      <c r="O379" s="202" t="str">
        <f t="shared" si="12"/>
        <v>_</v>
      </c>
      <c r="Q379" s="202" t="str">
        <f t="shared" si="13"/>
        <v/>
      </c>
    </row>
    <row r="380" spans="1:17">
      <c r="A380" s="231"/>
      <c r="B380" s="231"/>
      <c r="C380" s="237"/>
      <c r="D380" s="232"/>
      <c r="E380" s="232"/>
      <c r="F380" s="232"/>
      <c r="G380" s="231"/>
      <c r="H380" s="231"/>
      <c r="I380" s="231"/>
      <c r="J380" s="232"/>
      <c r="K380" s="232"/>
      <c r="L380" s="231"/>
      <c r="M380" s="231"/>
      <c r="N380" s="231"/>
      <c r="O380" s="202" t="str">
        <f t="shared" si="12"/>
        <v>_</v>
      </c>
      <c r="Q380" s="202" t="str">
        <f t="shared" si="13"/>
        <v/>
      </c>
    </row>
    <row r="381" spans="1:17">
      <c r="A381" s="231"/>
      <c r="B381" s="231"/>
      <c r="C381" s="237"/>
      <c r="D381" s="232"/>
      <c r="E381" s="232"/>
      <c r="F381" s="232"/>
      <c r="G381" s="231"/>
      <c r="H381" s="231"/>
      <c r="I381" s="231"/>
      <c r="J381" s="232"/>
      <c r="K381" s="232"/>
      <c r="L381" s="231"/>
      <c r="M381" s="231"/>
      <c r="N381" s="231"/>
      <c r="O381" s="202" t="str">
        <f t="shared" si="12"/>
        <v>_</v>
      </c>
      <c r="Q381" s="202" t="str">
        <f t="shared" si="13"/>
        <v/>
      </c>
    </row>
    <row r="382" spans="1:17">
      <c r="A382" s="231"/>
      <c r="B382" s="231"/>
      <c r="C382" s="237"/>
      <c r="D382" s="232"/>
      <c r="E382" s="232"/>
      <c r="F382" s="232"/>
      <c r="G382" s="231"/>
      <c r="H382" s="231"/>
      <c r="I382" s="231"/>
      <c r="J382" s="232"/>
      <c r="K382" s="232"/>
      <c r="L382" s="231"/>
      <c r="M382" s="231"/>
      <c r="N382" s="231"/>
      <c r="O382" s="202" t="str">
        <f t="shared" si="12"/>
        <v>_</v>
      </c>
      <c r="Q382" s="202" t="str">
        <f t="shared" si="13"/>
        <v/>
      </c>
    </row>
    <row r="383" spans="1:17">
      <c r="A383" s="231"/>
      <c r="B383" s="231"/>
      <c r="C383" s="237"/>
      <c r="D383" s="232"/>
      <c r="E383" s="232"/>
      <c r="F383" s="232"/>
      <c r="G383" s="231"/>
      <c r="H383" s="231"/>
      <c r="I383" s="231"/>
      <c r="J383" s="232"/>
      <c r="K383" s="232"/>
      <c r="L383" s="231"/>
      <c r="M383" s="231"/>
      <c r="N383" s="231"/>
      <c r="O383" s="202" t="str">
        <f t="shared" si="12"/>
        <v>_</v>
      </c>
      <c r="Q383" s="202" t="str">
        <f t="shared" si="13"/>
        <v/>
      </c>
    </row>
    <row r="384" spans="1:17">
      <c r="A384" s="231"/>
      <c r="B384" s="231"/>
      <c r="C384" s="237"/>
      <c r="D384" s="232"/>
      <c r="E384" s="232"/>
      <c r="F384" s="232"/>
      <c r="G384" s="231"/>
      <c r="H384" s="231"/>
      <c r="I384" s="231"/>
      <c r="J384" s="232"/>
      <c r="K384" s="232"/>
      <c r="L384" s="231"/>
      <c r="M384" s="231"/>
      <c r="N384" s="231"/>
      <c r="O384" s="202" t="str">
        <f t="shared" si="12"/>
        <v>_</v>
      </c>
      <c r="Q384" s="202" t="str">
        <f t="shared" si="13"/>
        <v/>
      </c>
    </row>
    <row r="385" spans="1:17">
      <c r="A385" s="231"/>
      <c r="B385" s="231"/>
      <c r="C385" s="237"/>
      <c r="D385" s="232"/>
      <c r="E385" s="232"/>
      <c r="F385" s="232"/>
      <c r="G385" s="231"/>
      <c r="H385" s="231"/>
      <c r="I385" s="231"/>
      <c r="J385" s="232"/>
      <c r="K385" s="232"/>
      <c r="L385" s="231"/>
      <c r="M385" s="231"/>
      <c r="N385" s="231"/>
      <c r="O385" s="202" t="str">
        <f t="shared" si="12"/>
        <v>_</v>
      </c>
      <c r="Q385" s="202" t="str">
        <f t="shared" si="13"/>
        <v/>
      </c>
    </row>
    <row r="386" spans="1:17">
      <c r="A386" s="231"/>
      <c r="B386" s="231"/>
      <c r="C386" s="237"/>
      <c r="D386" s="232"/>
      <c r="E386" s="232"/>
      <c r="F386" s="232"/>
      <c r="G386" s="231"/>
      <c r="H386" s="231"/>
      <c r="I386" s="231"/>
      <c r="J386" s="232"/>
      <c r="K386" s="232"/>
      <c r="L386" s="231"/>
      <c r="M386" s="231"/>
      <c r="N386" s="231"/>
      <c r="O386" s="202" t="str">
        <f t="shared" si="12"/>
        <v>_</v>
      </c>
      <c r="Q386" s="202" t="str">
        <f t="shared" si="13"/>
        <v/>
      </c>
    </row>
    <row r="387" spans="1:17">
      <c r="A387" s="231"/>
      <c r="B387" s="231"/>
      <c r="C387" s="237"/>
      <c r="D387" s="232"/>
      <c r="E387" s="232"/>
      <c r="F387" s="232"/>
      <c r="G387" s="231"/>
      <c r="H387" s="231"/>
      <c r="I387" s="231"/>
      <c r="J387" s="232"/>
      <c r="K387" s="232"/>
      <c r="L387" s="231"/>
      <c r="M387" s="231"/>
      <c r="N387" s="231"/>
      <c r="O387" s="202" t="str">
        <f t="shared" si="12"/>
        <v>_</v>
      </c>
      <c r="Q387" s="202" t="str">
        <f t="shared" si="13"/>
        <v/>
      </c>
    </row>
    <row r="388" spans="1:17">
      <c r="A388" s="231"/>
      <c r="B388" s="231"/>
      <c r="C388" s="237"/>
      <c r="D388" s="232"/>
      <c r="E388" s="232"/>
      <c r="F388" s="232"/>
      <c r="G388" s="231"/>
      <c r="H388" s="231"/>
      <c r="I388" s="231"/>
      <c r="J388" s="232"/>
      <c r="K388" s="232"/>
      <c r="L388" s="231"/>
      <c r="M388" s="231"/>
      <c r="N388" s="231"/>
      <c r="O388" s="202" t="str">
        <f t="shared" si="12"/>
        <v>_</v>
      </c>
      <c r="Q388" s="202" t="str">
        <f t="shared" si="13"/>
        <v/>
      </c>
    </row>
    <row r="389" spans="1:17">
      <c r="A389" s="231"/>
      <c r="B389" s="231"/>
      <c r="C389" s="237"/>
      <c r="D389" s="232"/>
      <c r="E389" s="232"/>
      <c r="F389" s="232"/>
      <c r="G389" s="231"/>
      <c r="H389" s="231"/>
      <c r="I389" s="231"/>
      <c r="J389" s="232"/>
      <c r="K389" s="232"/>
      <c r="L389" s="231"/>
      <c r="M389" s="231"/>
      <c r="N389" s="231"/>
      <c r="O389" s="202" t="str">
        <f t="shared" si="12"/>
        <v>_</v>
      </c>
      <c r="Q389" s="202" t="str">
        <f t="shared" si="13"/>
        <v/>
      </c>
    </row>
    <row r="390" spans="1:17">
      <c r="A390" s="231"/>
      <c r="B390" s="231"/>
      <c r="C390" s="237"/>
      <c r="D390" s="232"/>
      <c r="E390" s="232"/>
      <c r="F390" s="232"/>
      <c r="G390" s="231"/>
      <c r="H390" s="231"/>
      <c r="I390" s="231"/>
      <c r="J390" s="232"/>
      <c r="K390" s="232"/>
      <c r="L390" s="231"/>
      <c r="M390" s="231"/>
      <c r="N390" s="231"/>
      <c r="O390" s="202" t="str">
        <f t="shared" si="12"/>
        <v>_</v>
      </c>
      <c r="Q390" s="202" t="str">
        <f t="shared" si="13"/>
        <v/>
      </c>
    </row>
    <row r="391" spans="1:17">
      <c r="A391" s="231"/>
      <c r="B391" s="231"/>
      <c r="C391" s="237"/>
      <c r="D391" s="232"/>
      <c r="E391" s="232"/>
      <c r="F391" s="232"/>
      <c r="G391" s="231"/>
      <c r="H391" s="231"/>
      <c r="I391" s="231"/>
      <c r="J391" s="232"/>
      <c r="K391" s="232"/>
      <c r="L391" s="231"/>
      <c r="M391" s="231"/>
      <c r="N391" s="231"/>
      <c r="O391" s="202" t="str">
        <f t="shared" si="12"/>
        <v>_</v>
      </c>
      <c r="Q391" s="202" t="str">
        <f t="shared" si="13"/>
        <v/>
      </c>
    </row>
    <row r="392" spans="1:17">
      <c r="A392" s="231"/>
      <c r="B392" s="231"/>
      <c r="C392" s="237"/>
      <c r="D392" s="232"/>
      <c r="E392" s="232"/>
      <c r="F392" s="232"/>
      <c r="G392" s="231"/>
      <c r="H392" s="231"/>
      <c r="I392" s="231"/>
      <c r="J392" s="232"/>
      <c r="K392" s="232"/>
      <c r="L392" s="231"/>
      <c r="M392" s="231"/>
      <c r="N392" s="231"/>
      <c r="O392" s="202" t="str">
        <f t="shared" si="12"/>
        <v>_</v>
      </c>
      <c r="Q392" s="202" t="str">
        <f t="shared" si="13"/>
        <v/>
      </c>
    </row>
    <row r="393" spans="1:17">
      <c r="A393" s="231"/>
      <c r="B393" s="231"/>
      <c r="C393" s="237"/>
      <c r="D393" s="232"/>
      <c r="E393" s="232"/>
      <c r="F393" s="232"/>
      <c r="G393" s="231"/>
      <c r="H393" s="231"/>
      <c r="I393" s="231"/>
      <c r="J393" s="232"/>
      <c r="K393" s="232"/>
      <c r="L393" s="231"/>
      <c r="M393" s="231"/>
      <c r="N393" s="231"/>
      <c r="O393" s="202" t="str">
        <f t="shared" si="12"/>
        <v>_</v>
      </c>
      <c r="Q393" s="202" t="str">
        <f t="shared" si="13"/>
        <v/>
      </c>
    </row>
    <row r="394" spans="1:17">
      <c r="A394" s="231"/>
      <c r="B394" s="231"/>
      <c r="C394" s="237"/>
      <c r="D394" s="232"/>
      <c r="E394" s="232"/>
      <c r="F394" s="232"/>
      <c r="G394" s="231"/>
      <c r="H394" s="231"/>
      <c r="I394" s="231"/>
      <c r="J394" s="232"/>
      <c r="K394" s="232"/>
      <c r="L394" s="231"/>
      <c r="M394" s="231"/>
      <c r="N394" s="231"/>
      <c r="O394" s="202" t="str">
        <f t="shared" si="12"/>
        <v>_</v>
      </c>
      <c r="Q394" s="202" t="str">
        <f t="shared" si="13"/>
        <v/>
      </c>
    </row>
    <row r="395" spans="1:17">
      <c r="A395" s="231"/>
      <c r="B395" s="231"/>
      <c r="C395" s="237"/>
      <c r="D395" s="232"/>
      <c r="E395" s="232"/>
      <c r="F395" s="232"/>
      <c r="G395" s="231"/>
      <c r="H395" s="231"/>
      <c r="I395" s="231"/>
      <c r="J395" s="232"/>
      <c r="K395" s="232"/>
      <c r="L395" s="231"/>
      <c r="M395" s="231"/>
      <c r="N395" s="231"/>
      <c r="O395" s="202" t="str">
        <f t="shared" si="12"/>
        <v>_</v>
      </c>
      <c r="Q395" s="202" t="str">
        <f t="shared" si="13"/>
        <v/>
      </c>
    </row>
    <row r="396" spans="1:17">
      <c r="A396" s="231"/>
      <c r="B396" s="231"/>
      <c r="C396" s="237"/>
      <c r="D396" s="232"/>
      <c r="E396" s="232"/>
      <c r="F396" s="232"/>
      <c r="G396" s="231"/>
      <c r="H396" s="231"/>
      <c r="I396" s="231"/>
      <c r="J396" s="232"/>
      <c r="K396" s="232"/>
      <c r="L396" s="231"/>
      <c r="M396" s="231"/>
      <c r="N396" s="231"/>
      <c r="O396" s="202" t="str">
        <f t="shared" si="12"/>
        <v>_</v>
      </c>
      <c r="Q396" s="202" t="str">
        <f t="shared" si="13"/>
        <v/>
      </c>
    </row>
    <row r="397" spans="1:17">
      <c r="A397" s="231"/>
      <c r="B397" s="231"/>
      <c r="C397" s="237"/>
      <c r="D397" s="232"/>
      <c r="E397" s="232"/>
      <c r="F397" s="232"/>
      <c r="G397" s="231"/>
      <c r="H397" s="231"/>
      <c r="I397" s="231"/>
      <c r="J397" s="232"/>
      <c r="K397" s="232"/>
      <c r="L397" s="231"/>
      <c r="M397" s="231"/>
      <c r="N397" s="231"/>
      <c r="O397" s="202" t="str">
        <f t="shared" si="12"/>
        <v>_</v>
      </c>
      <c r="Q397" s="202" t="str">
        <f t="shared" si="13"/>
        <v/>
      </c>
    </row>
    <row r="398" spans="1:17">
      <c r="A398" s="231"/>
      <c r="B398" s="231"/>
      <c r="C398" s="237"/>
      <c r="D398" s="232"/>
      <c r="E398" s="232"/>
      <c r="F398" s="232"/>
      <c r="G398" s="231"/>
      <c r="H398" s="231"/>
      <c r="I398" s="231"/>
      <c r="J398" s="232"/>
      <c r="K398" s="232"/>
      <c r="L398" s="231"/>
      <c r="M398" s="231"/>
      <c r="N398" s="231"/>
      <c r="O398" s="202" t="str">
        <f t="shared" ref="O398:O461" si="14">A398&amp;"_"&amp;C398</f>
        <v>_</v>
      </c>
      <c r="Q398" s="202" t="str">
        <f t="shared" ref="Q398:Q461" si="15">B398&amp;C398</f>
        <v/>
      </c>
    </row>
    <row r="399" spans="1:17">
      <c r="A399" s="231"/>
      <c r="B399" s="231"/>
      <c r="C399" s="237"/>
      <c r="D399" s="232"/>
      <c r="E399" s="232"/>
      <c r="F399" s="232"/>
      <c r="G399" s="231"/>
      <c r="H399" s="231"/>
      <c r="I399" s="231"/>
      <c r="J399" s="232"/>
      <c r="K399" s="232"/>
      <c r="L399" s="231"/>
      <c r="M399" s="231"/>
      <c r="N399" s="231"/>
      <c r="O399" s="202" t="str">
        <f t="shared" si="14"/>
        <v>_</v>
      </c>
      <c r="Q399" s="202" t="str">
        <f t="shared" si="15"/>
        <v/>
      </c>
    </row>
    <row r="400" spans="1:17">
      <c r="A400" s="231"/>
      <c r="B400" s="231"/>
      <c r="C400" s="237"/>
      <c r="D400" s="232"/>
      <c r="E400" s="232"/>
      <c r="F400" s="232"/>
      <c r="G400" s="231"/>
      <c r="H400" s="231"/>
      <c r="I400" s="231"/>
      <c r="J400" s="232"/>
      <c r="K400" s="232"/>
      <c r="L400" s="231"/>
      <c r="M400" s="231"/>
      <c r="N400" s="231"/>
      <c r="O400" s="202" t="str">
        <f t="shared" si="14"/>
        <v>_</v>
      </c>
      <c r="Q400" s="202" t="str">
        <f t="shared" si="15"/>
        <v/>
      </c>
    </row>
    <row r="401" spans="1:17">
      <c r="A401" s="231"/>
      <c r="B401" s="231"/>
      <c r="C401" s="237"/>
      <c r="D401" s="232"/>
      <c r="E401" s="232"/>
      <c r="F401" s="232"/>
      <c r="G401" s="231"/>
      <c r="H401" s="231"/>
      <c r="I401" s="231"/>
      <c r="J401" s="232"/>
      <c r="K401" s="232"/>
      <c r="L401" s="231"/>
      <c r="M401" s="231"/>
      <c r="N401" s="231"/>
      <c r="O401" s="202" t="str">
        <f t="shared" si="14"/>
        <v>_</v>
      </c>
      <c r="Q401" s="202" t="str">
        <f t="shared" si="15"/>
        <v/>
      </c>
    </row>
    <row r="402" spans="1:17">
      <c r="A402" s="231"/>
      <c r="B402" s="231"/>
      <c r="C402" s="237"/>
      <c r="D402" s="232"/>
      <c r="E402" s="232"/>
      <c r="F402" s="232"/>
      <c r="G402" s="231"/>
      <c r="H402" s="231"/>
      <c r="I402" s="231"/>
      <c r="J402" s="232"/>
      <c r="K402" s="232"/>
      <c r="L402" s="231"/>
      <c r="M402" s="231"/>
      <c r="N402" s="231"/>
      <c r="O402" s="202" t="str">
        <f t="shared" si="14"/>
        <v>_</v>
      </c>
      <c r="Q402" s="202" t="str">
        <f t="shared" si="15"/>
        <v/>
      </c>
    </row>
    <row r="403" spans="1:17">
      <c r="A403" s="231"/>
      <c r="B403" s="231"/>
      <c r="C403" s="237"/>
      <c r="D403" s="232"/>
      <c r="E403" s="232"/>
      <c r="F403" s="232"/>
      <c r="G403" s="231"/>
      <c r="H403" s="231"/>
      <c r="I403" s="231"/>
      <c r="J403" s="232"/>
      <c r="K403" s="232"/>
      <c r="L403" s="231"/>
      <c r="M403" s="231"/>
      <c r="N403" s="231"/>
      <c r="O403" s="202" t="str">
        <f t="shared" si="14"/>
        <v>_</v>
      </c>
      <c r="Q403" s="202" t="str">
        <f t="shared" si="15"/>
        <v/>
      </c>
    </row>
    <row r="404" spans="1:17">
      <c r="A404" s="231"/>
      <c r="B404" s="231"/>
      <c r="C404" s="237"/>
      <c r="D404" s="232"/>
      <c r="E404" s="232"/>
      <c r="F404" s="232"/>
      <c r="G404" s="231"/>
      <c r="H404" s="231"/>
      <c r="I404" s="231"/>
      <c r="J404" s="232"/>
      <c r="K404" s="232"/>
      <c r="L404" s="231"/>
      <c r="M404" s="231"/>
      <c r="N404" s="231"/>
      <c r="O404" s="202" t="str">
        <f t="shared" si="14"/>
        <v>_</v>
      </c>
      <c r="Q404" s="202" t="str">
        <f t="shared" si="15"/>
        <v/>
      </c>
    </row>
    <row r="405" spans="1:17">
      <c r="A405" s="231"/>
      <c r="B405" s="231"/>
      <c r="C405" s="237"/>
      <c r="D405" s="232"/>
      <c r="E405" s="232"/>
      <c r="F405" s="232"/>
      <c r="G405" s="231"/>
      <c r="H405" s="231"/>
      <c r="I405" s="231"/>
      <c r="J405" s="232"/>
      <c r="K405" s="232"/>
      <c r="L405" s="231"/>
      <c r="M405" s="231"/>
      <c r="N405" s="231"/>
      <c r="O405" s="202" t="str">
        <f t="shared" si="14"/>
        <v>_</v>
      </c>
      <c r="Q405" s="202" t="str">
        <f t="shared" si="15"/>
        <v/>
      </c>
    </row>
    <row r="406" spans="1:17">
      <c r="A406" s="231"/>
      <c r="B406" s="231"/>
      <c r="C406" s="237"/>
      <c r="D406" s="232"/>
      <c r="E406" s="232"/>
      <c r="F406" s="232"/>
      <c r="G406" s="231"/>
      <c r="H406" s="231"/>
      <c r="I406" s="231"/>
      <c r="J406" s="232"/>
      <c r="K406" s="232"/>
      <c r="L406" s="231"/>
      <c r="M406" s="231"/>
      <c r="N406" s="231"/>
      <c r="O406" s="202" t="str">
        <f t="shared" si="14"/>
        <v>_</v>
      </c>
      <c r="Q406" s="202" t="str">
        <f t="shared" si="15"/>
        <v/>
      </c>
    </row>
    <row r="407" spans="1:17">
      <c r="A407" s="231"/>
      <c r="B407" s="231"/>
      <c r="C407" s="237"/>
      <c r="D407" s="232"/>
      <c r="E407" s="232"/>
      <c r="F407" s="232"/>
      <c r="G407" s="231"/>
      <c r="H407" s="231"/>
      <c r="I407" s="231"/>
      <c r="J407" s="232"/>
      <c r="K407" s="232"/>
      <c r="L407" s="231"/>
      <c r="M407" s="231"/>
      <c r="N407" s="231"/>
      <c r="O407" s="202" t="str">
        <f t="shared" si="14"/>
        <v>_</v>
      </c>
      <c r="Q407" s="202" t="str">
        <f t="shared" si="15"/>
        <v/>
      </c>
    </row>
    <row r="408" spans="1:17">
      <c r="A408" s="231"/>
      <c r="B408" s="231"/>
      <c r="C408" s="237"/>
      <c r="D408" s="232"/>
      <c r="E408" s="232"/>
      <c r="F408" s="232"/>
      <c r="G408" s="231"/>
      <c r="H408" s="231"/>
      <c r="I408" s="231"/>
      <c r="J408" s="232"/>
      <c r="K408" s="232"/>
      <c r="L408" s="231"/>
      <c r="M408" s="231"/>
      <c r="N408" s="231"/>
      <c r="O408" s="202" t="str">
        <f t="shared" si="14"/>
        <v>_</v>
      </c>
      <c r="Q408" s="202" t="str">
        <f t="shared" si="15"/>
        <v/>
      </c>
    </row>
    <row r="409" spans="1:17">
      <c r="A409" s="231"/>
      <c r="B409" s="231"/>
      <c r="C409" s="237"/>
      <c r="D409" s="232"/>
      <c r="E409" s="232"/>
      <c r="F409" s="232"/>
      <c r="G409" s="231"/>
      <c r="H409" s="231"/>
      <c r="I409" s="231"/>
      <c r="J409" s="232"/>
      <c r="K409" s="232"/>
      <c r="L409" s="231"/>
      <c r="M409" s="231"/>
      <c r="N409" s="231"/>
      <c r="O409" s="202" t="str">
        <f t="shared" si="14"/>
        <v>_</v>
      </c>
      <c r="Q409" s="202" t="str">
        <f t="shared" si="15"/>
        <v/>
      </c>
    </row>
    <row r="410" spans="1:17">
      <c r="A410" s="231"/>
      <c r="B410" s="231"/>
      <c r="C410" s="237"/>
      <c r="D410" s="232"/>
      <c r="E410" s="232"/>
      <c r="F410" s="232"/>
      <c r="G410" s="231"/>
      <c r="H410" s="231"/>
      <c r="I410" s="231"/>
      <c r="J410" s="232"/>
      <c r="K410" s="232"/>
      <c r="L410" s="231"/>
      <c r="M410" s="231"/>
      <c r="N410" s="231"/>
      <c r="O410" s="202" t="str">
        <f t="shared" si="14"/>
        <v>_</v>
      </c>
      <c r="Q410" s="202" t="str">
        <f t="shared" si="15"/>
        <v/>
      </c>
    </row>
    <row r="411" spans="1:17">
      <c r="A411" s="231"/>
      <c r="B411" s="231"/>
      <c r="C411" s="237"/>
      <c r="D411" s="232"/>
      <c r="E411" s="232"/>
      <c r="F411" s="232"/>
      <c r="G411" s="231"/>
      <c r="H411" s="231"/>
      <c r="I411" s="231"/>
      <c r="J411" s="232"/>
      <c r="K411" s="232"/>
      <c r="L411" s="231"/>
      <c r="M411" s="231"/>
      <c r="N411" s="231"/>
      <c r="O411" s="202" t="str">
        <f t="shared" si="14"/>
        <v>_</v>
      </c>
      <c r="Q411" s="202" t="str">
        <f t="shared" si="15"/>
        <v/>
      </c>
    </row>
    <row r="412" spans="1:17">
      <c r="A412" s="231"/>
      <c r="B412" s="231"/>
      <c r="C412" s="237"/>
      <c r="D412" s="232"/>
      <c r="E412" s="232"/>
      <c r="F412" s="232"/>
      <c r="G412" s="231"/>
      <c r="H412" s="231"/>
      <c r="I412" s="231"/>
      <c r="J412" s="232"/>
      <c r="K412" s="232"/>
      <c r="L412" s="231"/>
      <c r="M412" s="231"/>
      <c r="N412" s="231"/>
      <c r="O412" s="202" t="str">
        <f t="shared" si="14"/>
        <v>_</v>
      </c>
      <c r="Q412" s="202" t="str">
        <f t="shared" si="15"/>
        <v/>
      </c>
    </row>
    <row r="413" spans="1:17">
      <c r="A413" s="231"/>
      <c r="B413" s="231"/>
      <c r="C413" s="237"/>
      <c r="D413" s="232"/>
      <c r="E413" s="232"/>
      <c r="F413" s="232"/>
      <c r="G413" s="231"/>
      <c r="H413" s="231"/>
      <c r="I413" s="231"/>
      <c r="J413" s="232"/>
      <c r="K413" s="232"/>
      <c r="L413" s="231"/>
      <c r="M413" s="231"/>
      <c r="N413" s="231"/>
      <c r="O413" s="202" t="str">
        <f t="shared" si="14"/>
        <v>_</v>
      </c>
      <c r="Q413" s="202" t="str">
        <f t="shared" si="15"/>
        <v/>
      </c>
    </row>
    <row r="414" spans="1:17">
      <c r="A414" s="231"/>
      <c r="B414" s="231"/>
      <c r="C414" s="237"/>
      <c r="D414" s="232"/>
      <c r="E414" s="232"/>
      <c r="F414" s="232"/>
      <c r="G414" s="231"/>
      <c r="H414" s="231"/>
      <c r="I414" s="231"/>
      <c r="J414" s="232"/>
      <c r="K414" s="232"/>
      <c r="L414" s="231"/>
      <c r="M414" s="231"/>
      <c r="N414" s="231"/>
      <c r="O414" s="202" t="str">
        <f t="shared" si="14"/>
        <v>_</v>
      </c>
      <c r="Q414" s="202" t="str">
        <f t="shared" si="15"/>
        <v/>
      </c>
    </row>
    <row r="415" spans="1:17">
      <c r="A415" s="231"/>
      <c r="B415" s="231"/>
      <c r="C415" s="237"/>
      <c r="D415" s="232"/>
      <c r="E415" s="232"/>
      <c r="F415" s="232"/>
      <c r="G415" s="231"/>
      <c r="H415" s="231"/>
      <c r="I415" s="231"/>
      <c r="J415" s="232"/>
      <c r="K415" s="232"/>
      <c r="L415" s="231"/>
      <c r="M415" s="231"/>
      <c r="N415" s="231"/>
      <c r="O415" s="202" t="str">
        <f t="shared" si="14"/>
        <v>_</v>
      </c>
      <c r="Q415" s="202" t="str">
        <f t="shared" si="15"/>
        <v/>
      </c>
    </row>
    <row r="416" spans="1:17">
      <c r="A416" s="231"/>
      <c r="B416" s="231"/>
      <c r="C416" s="237"/>
      <c r="D416" s="232"/>
      <c r="E416" s="232"/>
      <c r="F416" s="232"/>
      <c r="G416" s="231"/>
      <c r="H416" s="231"/>
      <c r="I416" s="231"/>
      <c r="J416" s="232"/>
      <c r="K416" s="232"/>
      <c r="L416" s="231"/>
      <c r="M416" s="231"/>
      <c r="N416" s="231"/>
      <c r="O416" s="202" t="str">
        <f t="shared" si="14"/>
        <v>_</v>
      </c>
      <c r="Q416" s="202" t="str">
        <f t="shared" si="15"/>
        <v/>
      </c>
    </row>
    <row r="417" spans="1:17">
      <c r="A417" s="231"/>
      <c r="B417" s="231"/>
      <c r="C417" s="237"/>
      <c r="D417" s="232"/>
      <c r="E417" s="232"/>
      <c r="F417" s="232"/>
      <c r="G417" s="231"/>
      <c r="H417" s="231"/>
      <c r="I417" s="231"/>
      <c r="J417" s="232"/>
      <c r="K417" s="232"/>
      <c r="L417" s="231"/>
      <c r="M417" s="231"/>
      <c r="N417" s="231"/>
      <c r="O417" s="202" t="str">
        <f t="shared" si="14"/>
        <v>_</v>
      </c>
      <c r="Q417" s="202" t="str">
        <f t="shared" si="15"/>
        <v/>
      </c>
    </row>
    <row r="418" spans="1:17">
      <c r="A418" s="231"/>
      <c r="B418" s="231"/>
      <c r="C418" s="237"/>
      <c r="D418" s="232"/>
      <c r="E418" s="232"/>
      <c r="F418" s="232"/>
      <c r="G418" s="231"/>
      <c r="H418" s="231"/>
      <c r="I418" s="231"/>
      <c r="J418" s="232"/>
      <c r="K418" s="232"/>
      <c r="L418" s="231"/>
      <c r="M418" s="231"/>
      <c r="N418" s="231"/>
      <c r="O418" s="202" t="str">
        <f t="shared" si="14"/>
        <v>_</v>
      </c>
      <c r="Q418" s="202" t="str">
        <f t="shared" si="15"/>
        <v/>
      </c>
    </row>
    <row r="419" spans="1:17">
      <c r="A419" s="231"/>
      <c r="B419" s="231"/>
      <c r="C419" s="237"/>
      <c r="D419" s="232"/>
      <c r="E419" s="232"/>
      <c r="F419" s="232"/>
      <c r="G419" s="231"/>
      <c r="H419" s="231"/>
      <c r="I419" s="231"/>
      <c r="J419" s="232"/>
      <c r="K419" s="232"/>
      <c r="L419" s="231"/>
      <c r="M419" s="231"/>
      <c r="N419" s="231"/>
      <c r="O419" s="202" t="str">
        <f t="shared" si="14"/>
        <v>_</v>
      </c>
      <c r="Q419" s="202" t="str">
        <f t="shared" si="15"/>
        <v/>
      </c>
    </row>
    <row r="420" spans="1:17">
      <c r="A420" s="231"/>
      <c r="B420" s="231"/>
      <c r="C420" s="237"/>
      <c r="D420" s="232"/>
      <c r="E420" s="232"/>
      <c r="F420" s="232"/>
      <c r="G420" s="231"/>
      <c r="H420" s="231"/>
      <c r="I420" s="231"/>
      <c r="J420" s="232"/>
      <c r="K420" s="232"/>
      <c r="L420" s="231"/>
      <c r="M420" s="231"/>
      <c r="N420" s="231"/>
      <c r="O420" s="202" t="str">
        <f t="shared" si="14"/>
        <v>_</v>
      </c>
      <c r="Q420" s="202" t="str">
        <f t="shared" si="15"/>
        <v/>
      </c>
    </row>
    <row r="421" spans="1:17">
      <c r="A421" s="231"/>
      <c r="B421" s="231"/>
      <c r="C421" s="237"/>
      <c r="D421" s="232"/>
      <c r="E421" s="232"/>
      <c r="F421" s="232"/>
      <c r="G421" s="231"/>
      <c r="H421" s="231"/>
      <c r="I421" s="231"/>
      <c r="J421" s="232"/>
      <c r="K421" s="232"/>
      <c r="L421" s="231"/>
      <c r="M421" s="231"/>
      <c r="N421" s="231"/>
      <c r="O421" s="202" t="str">
        <f t="shared" si="14"/>
        <v>_</v>
      </c>
      <c r="Q421" s="202" t="str">
        <f t="shared" si="15"/>
        <v/>
      </c>
    </row>
    <row r="422" spans="1:17">
      <c r="A422" s="231"/>
      <c r="B422" s="231"/>
      <c r="C422" s="237"/>
      <c r="D422" s="232"/>
      <c r="E422" s="232"/>
      <c r="F422" s="232"/>
      <c r="G422" s="231"/>
      <c r="H422" s="231"/>
      <c r="I422" s="231"/>
      <c r="J422" s="232"/>
      <c r="K422" s="232"/>
      <c r="L422" s="231"/>
      <c r="M422" s="231"/>
      <c r="N422" s="231"/>
      <c r="O422" s="202" t="str">
        <f t="shared" si="14"/>
        <v>_</v>
      </c>
      <c r="Q422" s="202" t="str">
        <f t="shared" si="15"/>
        <v/>
      </c>
    </row>
    <row r="423" spans="1:17">
      <c r="A423" s="231"/>
      <c r="B423" s="231"/>
      <c r="C423" s="237"/>
      <c r="D423" s="232"/>
      <c r="E423" s="232"/>
      <c r="F423" s="232"/>
      <c r="G423" s="231"/>
      <c r="H423" s="231"/>
      <c r="I423" s="231"/>
      <c r="J423" s="232"/>
      <c r="K423" s="232"/>
      <c r="L423" s="231"/>
      <c r="M423" s="231"/>
      <c r="N423" s="231"/>
      <c r="O423" s="202" t="str">
        <f t="shared" si="14"/>
        <v>_</v>
      </c>
      <c r="Q423" s="202" t="str">
        <f t="shared" si="15"/>
        <v/>
      </c>
    </row>
    <row r="424" spans="1:17">
      <c r="A424" s="231"/>
      <c r="B424" s="231"/>
      <c r="C424" s="237"/>
      <c r="D424" s="232"/>
      <c r="E424" s="232"/>
      <c r="F424" s="232"/>
      <c r="G424" s="231"/>
      <c r="H424" s="231"/>
      <c r="I424" s="231"/>
      <c r="J424" s="232"/>
      <c r="K424" s="232"/>
      <c r="L424" s="231"/>
      <c r="M424" s="231"/>
      <c r="N424" s="231"/>
      <c r="O424" s="202" t="str">
        <f t="shared" si="14"/>
        <v>_</v>
      </c>
      <c r="Q424" s="202" t="str">
        <f t="shared" si="15"/>
        <v/>
      </c>
    </row>
    <row r="425" spans="1:17">
      <c r="A425" s="231"/>
      <c r="B425" s="231"/>
      <c r="C425" s="237"/>
      <c r="D425" s="232"/>
      <c r="E425" s="232"/>
      <c r="F425" s="232"/>
      <c r="G425" s="231"/>
      <c r="H425" s="231"/>
      <c r="I425" s="231"/>
      <c r="J425" s="232"/>
      <c r="K425" s="232"/>
      <c r="L425" s="231"/>
      <c r="M425" s="231"/>
      <c r="N425" s="231"/>
      <c r="O425" s="202" t="str">
        <f t="shared" si="14"/>
        <v>_</v>
      </c>
      <c r="Q425" s="202" t="str">
        <f t="shared" si="15"/>
        <v/>
      </c>
    </row>
    <row r="426" spans="1:17">
      <c r="A426" s="231"/>
      <c r="B426" s="231"/>
      <c r="C426" s="237"/>
      <c r="D426" s="232"/>
      <c r="E426" s="232"/>
      <c r="F426" s="232"/>
      <c r="G426" s="231"/>
      <c r="H426" s="231"/>
      <c r="I426" s="231"/>
      <c r="J426" s="232"/>
      <c r="K426" s="232"/>
      <c r="L426" s="231"/>
      <c r="M426" s="231"/>
      <c r="N426" s="231"/>
      <c r="O426" s="202" t="str">
        <f t="shared" si="14"/>
        <v>_</v>
      </c>
      <c r="Q426" s="202" t="str">
        <f t="shared" si="15"/>
        <v/>
      </c>
    </row>
    <row r="427" spans="1:17">
      <c r="A427" s="231"/>
      <c r="B427" s="231"/>
      <c r="C427" s="237"/>
      <c r="D427" s="232"/>
      <c r="E427" s="232"/>
      <c r="F427" s="232"/>
      <c r="G427" s="231"/>
      <c r="H427" s="231"/>
      <c r="I427" s="231"/>
      <c r="J427" s="232"/>
      <c r="K427" s="232"/>
      <c r="L427" s="231"/>
      <c r="M427" s="231"/>
      <c r="N427" s="231"/>
      <c r="O427" s="202" t="str">
        <f t="shared" si="14"/>
        <v>_</v>
      </c>
      <c r="Q427" s="202" t="str">
        <f t="shared" si="15"/>
        <v/>
      </c>
    </row>
    <row r="428" spans="1:17">
      <c r="A428" s="231"/>
      <c r="B428" s="231"/>
      <c r="C428" s="237"/>
      <c r="D428" s="232"/>
      <c r="E428" s="232"/>
      <c r="F428" s="232"/>
      <c r="G428" s="231"/>
      <c r="H428" s="231"/>
      <c r="I428" s="231"/>
      <c r="J428" s="232"/>
      <c r="K428" s="232"/>
      <c r="L428" s="231"/>
      <c r="M428" s="231"/>
      <c r="N428" s="231"/>
      <c r="O428" s="202" t="str">
        <f t="shared" si="14"/>
        <v>_</v>
      </c>
      <c r="Q428" s="202" t="str">
        <f t="shared" si="15"/>
        <v/>
      </c>
    </row>
    <row r="429" spans="1:17">
      <c r="A429" s="231"/>
      <c r="B429" s="231"/>
      <c r="C429" s="237"/>
      <c r="D429" s="232"/>
      <c r="E429" s="232"/>
      <c r="F429" s="232"/>
      <c r="G429" s="231"/>
      <c r="H429" s="231"/>
      <c r="I429" s="231"/>
      <c r="J429" s="232"/>
      <c r="K429" s="232"/>
      <c r="L429" s="231"/>
      <c r="M429" s="231"/>
      <c r="N429" s="231"/>
      <c r="O429" s="202" t="str">
        <f t="shared" si="14"/>
        <v>_</v>
      </c>
      <c r="Q429" s="202" t="str">
        <f t="shared" si="15"/>
        <v/>
      </c>
    </row>
    <row r="430" spans="1:17">
      <c r="A430" s="231"/>
      <c r="B430" s="231"/>
      <c r="C430" s="237"/>
      <c r="D430" s="232"/>
      <c r="E430" s="232"/>
      <c r="F430" s="232"/>
      <c r="G430" s="231"/>
      <c r="H430" s="231"/>
      <c r="I430" s="231"/>
      <c r="J430" s="232"/>
      <c r="K430" s="232"/>
      <c r="L430" s="231"/>
      <c r="M430" s="231"/>
      <c r="N430" s="231"/>
      <c r="O430" s="202" t="str">
        <f t="shared" si="14"/>
        <v>_</v>
      </c>
      <c r="Q430" s="202" t="str">
        <f t="shared" si="15"/>
        <v/>
      </c>
    </row>
    <row r="431" spans="1:17">
      <c r="A431" s="231"/>
      <c r="B431" s="231"/>
      <c r="C431" s="237"/>
      <c r="D431" s="232"/>
      <c r="E431" s="232"/>
      <c r="F431" s="232"/>
      <c r="G431" s="231"/>
      <c r="H431" s="231"/>
      <c r="I431" s="231"/>
      <c r="J431" s="232"/>
      <c r="K431" s="232"/>
      <c r="L431" s="231"/>
      <c r="M431" s="231"/>
      <c r="N431" s="231"/>
      <c r="O431" s="202" t="str">
        <f t="shared" si="14"/>
        <v>_</v>
      </c>
      <c r="Q431" s="202" t="str">
        <f t="shared" si="15"/>
        <v/>
      </c>
    </row>
    <row r="432" spans="1:17">
      <c r="A432" s="231"/>
      <c r="B432" s="231"/>
      <c r="C432" s="237"/>
      <c r="D432" s="232"/>
      <c r="E432" s="232"/>
      <c r="F432" s="232"/>
      <c r="G432" s="231"/>
      <c r="H432" s="231"/>
      <c r="I432" s="231"/>
      <c r="J432" s="232"/>
      <c r="K432" s="232"/>
      <c r="L432" s="231"/>
      <c r="M432" s="231"/>
      <c r="N432" s="231"/>
      <c r="O432" s="202" t="str">
        <f t="shared" si="14"/>
        <v>_</v>
      </c>
      <c r="Q432" s="202" t="str">
        <f t="shared" si="15"/>
        <v/>
      </c>
    </row>
    <row r="433" spans="1:17">
      <c r="A433" s="231"/>
      <c r="B433" s="231"/>
      <c r="C433" s="237"/>
      <c r="D433" s="232"/>
      <c r="E433" s="232"/>
      <c r="F433" s="232"/>
      <c r="G433" s="231"/>
      <c r="H433" s="231"/>
      <c r="I433" s="231"/>
      <c r="J433" s="232"/>
      <c r="K433" s="232"/>
      <c r="L433" s="231"/>
      <c r="M433" s="231"/>
      <c r="N433" s="231"/>
      <c r="O433" s="202" t="str">
        <f t="shared" si="14"/>
        <v>_</v>
      </c>
      <c r="Q433" s="202" t="str">
        <f t="shared" si="15"/>
        <v/>
      </c>
    </row>
    <row r="434" spans="1:17">
      <c r="A434" s="231"/>
      <c r="B434" s="231"/>
      <c r="C434" s="237"/>
      <c r="D434" s="232"/>
      <c r="E434" s="232"/>
      <c r="F434" s="232"/>
      <c r="G434" s="231"/>
      <c r="H434" s="231"/>
      <c r="I434" s="231"/>
      <c r="J434" s="232"/>
      <c r="K434" s="232"/>
      <c r="L434" s="231"/>
      <c r="M434" s="231"/>
      <c r="N434" s="231"/>
      <c r="O434" s="202" t="str">
        <f t="shared" si="14"/>
        <v>_</v>
      </c>
      <c r="Q434" s="202" t="str">
        <f t="shared" si="15"/>
        <v/>
      </c>
    </row>
    <row r="435" spans="1:17">
      <c r="A435" s="231"/>
      <c r="B435" s="231"/>
      <c r="C435" s="237"/>
      <c r="D435" s="232"/>
      <c r="E435" s="232"/>
      <c r="F435" s="232"/>
      <c r="G435" s="231"/>
      <c r="H435" s="231"/>
      <c r="I435" s="231"/>
      <c r="J435" s="232"/>
      <c r="K435" s="232"/>
      <c r="L435" s="231"/>
      <c r="M435" s="231"/>
      <c r="N435" s="231"/>
      <c r="O435" s="202" t="str">
        <f t="shared" si="14"/>
        <v>_</v>
      </c>
      <c r="Q435" s="202" t="str">
        <f t="shared" si="15"/>
        <v/>
      </c>
    </row>
    <row r="436" spans="1:17">
      <c r="A436" s="231"/>
      <c r="B436" s="231"/>
      <c r="C436" s="237"/>
      <c r="D436" s="232"/>
      <c r="E436" s="232"/>
      <c r="F436" s="232"/>
      <c r="G436" s="231"/>
      <c r="H436" s="231"/>
      <c r="I436" s="231"/>
      <c r="J436" s="232"/>
      <c r="K436" s="232"/>
      <c r="L436" s="231"/>
      <c r="M436" s="231"/>
      <c r="N436" s="231"/>
      <c r="O436" s="202" t="str">
        <f t="shared" si="14"/>
        <v>_</v>
      </c>
      <c r="Q436" s="202" t="str">
        <f t="shared" si="15"/>
        <v/>
      </c>
    </row>
    <row r="437" spans="1:17">
      <c r="A437" s="231"/>
      <c r="B437" s="231"/>
      <c r="C437" s="237"/>
      <c r="D437" s="232"/>
      <c r="E437" s="232"/>
      <c r="F437" s="232"/>
      <c r="G437" s="231"/>
      <c r="H437" s="231"/>
      <c r="I437" s="231"/>
      <c r="J437" s="232"/>
      <c r="K437" s="232"/>
      <c r="L437" s="231"/>
      <c r="M437" s="231"/>
      <c r="N437" s="231"/>
      <c r="O437" s="202" t="str">
        <f t="shared" si="14"/>
        <v>_</v>
      </c>
      <c r="Q437" s="202" t="str">
        <f t="shared" si="15"/>
        <v/>
      </c>
    </row>
    <row r="438" spans="1:17">
      <c r="A438" s="231"/>
      <c r="B438" s="231"/>
      <c r="C438" s="237"/>
      <c r="D438" s="232"/>
      <c r="E438" s="232"/>
      <c r="F438" s="232"/>
      <c r="G438" s="231"/>
      <c r="H438" s="231"/>
      <c r="I438" s="231"/>
      <c r="J438" s="232"/>
      <c r="K438" s="232"/>
      <c r="L438" s="231"/>
      <c r="M438" s="231"/>
      <c r="N438" s="231"/>
      <c r="O438" s="202" t="str">
        <f t="shared" si="14"/>
        <v>_</v>
      </c>
      <c r="Q438" s="202" t="str">
        <f t="shared" si="15"/>
        <v/>
      </c>
    </row>
    <row r="439" spans="1:17">
      <c r="A439" s="231"/>
      <c r="B439" s="231"/>
      <c r="C439" s="237"/>
      <c r="D439" s="232"/>
      <c r="E439" s="232"/>
      <c r="F439" s="232"/>
      <c r="G439" s="231"/>
      <c r="H439" s="231"/>
      <c r="I439" s="231"/>
      <c r="J439" s="232"/>
      <c r="K439" s="232"/>
      <c r="L439" s="231"/>
      <c r="M439" s="231"/>
      <c r="N439" s="231"/>
      <c r="O439" s="202" t="str">
        <f t="shared" si="14"/>
        <v>_</v>
      </c>
      <c r="Q439" s="202" t="str">
        <f t="shared" si="15"/>
        <v/>
      </c>
    </row>
    <row r="440" spans="1:17">
      <c r="A440" s="231"/>
      <c r="B440" s="231"/>
      <c r="C440" s="237"/>
      <c r="D440" s="232"/>
      <c r="E440" s="232"/>
      <c r="F440" s="232"/>
      <c r="G440" s="231"/>
      <c r="H440" s="231"/>
      <c r="I440" s="231"/>
      <c r="J440" s="232"/>
      <c r="K440" s="232"/>
      <c r="L440" s="231"/>
      <c r="M440" s="231"/>
      <c r="N440" s="231"/>
      <c r="O440" s="202" t="str">
        <f t="shared" si="14"/>
        <v>_</v>
      </c>
      <c r="Q440" s="202" t="str">
        <f t="shared" si="15"/>
        <v/>
      </c>
    </row>
    <row r="441" spans="1:17">
      <c r="A441" s="231"/>
      <c r="B441" s="231"/>
      <c r="C441" s="237"/>
      <c r="D441" s="232"/>
      <c r="E441" s="232"/>
      <c r="F441" s="232"/>
      <c r="G441" s="231"/>
      <c r="H441" s="231"/>
      <c r="I441" s="231"/>
      <c r="J441" s="232"/>
      <c r="K441" s="232"/>
      <c r="L441" s="231"/>
      <c r="M441" s="231"/>
      <c r="N441" s="231"/>
      <c r="O441" s="202" t="str">
        <f t="shared" si="14"/>
        <v>_</v>
      </c>
      <c r="Q441" s="202" t="str">
        <f t="shared" si="15"/>
        <v/>
      </c>
    </row>
    <row r="442" spans="1:17">
      <c r="A442" s="231"/>
      <c r="B442" s="231"/>
      <c r="C442" s="237"/>
      <c r="D442" s="232"/>
      <c r="E442" s="232"/>
      <c r="F442" s="232"/>
      <c r="G442" s="231"/>
      <c r="H442" s="231"/>
      <c r="I442" s="231"/>
      <c r="J442" s="232"/>
      <c r="K442" s="232"/>
      <c r="L442" s="231"/>
      <c r="M442" s="231"/>
      <c r="N442" s="231"/>
      <c r="O442" s="202" t="str">
        <f t="shared" si="14"/>
        <v>_</v>
      </c>
      <c r="Q442" s="202" t="str">
        <f t="shared" si="15"/>
        <v/>
      </c>
    </row>
    <row r="443" spans="1:17">
      <c r="A443" s="231"/>
      <c r="B443" s="231"/>
      <c r="C443" s="237"/>
      <c r="D443" s="232"/>
      <c r="E443" s="232"/>
      <c r="F443" s="232"/>
      <c r="G443" s="231"/>
      <c r="H443" s="231"/>
      <c r="I443" s="231"/>
      <c r="J443" s="232"/>
      <c r="K443" s="232"/>
      <c r="L443" s="231"/>
      <c r="M443" s="231"/>
      <c r="N443" s="231"/>
      <c r="O443" s="202" t="str">
        <f t="shared" si="14"/>
        <v>_</v>
      </c>
      <c r="Q443" s="202" t="str">
        <f t="shared" si="15"/>
        <v/>
      </c>
    </row>
    <row r="444" spans="1:17">
      <c r="A444" s="231"/>
      <c r="B444" s="231"/>
      <c r="C444" s="237"/>
      <c r="D444" s="232"/>
      <c r="E444" s="232"/>
      <c r="F444" s="232"/>
      <c r="G444" s="231"/>
      <c r="H444" s="231"/>
      <c r="I444" s="231"/>
      <c r="J444" s="232"/>
      <c r="K444" s="232"/>
      <c r="L444" s="231"/>
      <c r="M444" s="231"/>
      <c r="N444" s="231"/>
      <c r="O444" s="202" t="str">
        <f t="shared" si="14"/>
        <v>_</v>
      </c>
      <c r="Q444" s="202" t="str">
        <f t="shared" si="15"/>
        <v/>
      </c>
    </row>
    <row r="445" spans="1:17">
      <c r="A445" s="231"/>
      <c r="B445" s="231"/>
      <c r="C445" s="237"/>
      <c r="D445" s="232"/>
      <c r="E445" s="232"/>
      <c r="F445" s="232"/>
      <c r="G445" s="231"/>
      <c r="H445" s="231"/>
      <c r="I445" s="231"/>
      <c r="J445" s="232"/>
      <c r="K445" s="232"/>
      <c r="L445" s="231"/>
      <c r="M445" s="231"/>
      <c r="N445" s="231"/>
      <c r="O445" s="202" t="str">
        <f t="shared" si="14"/>
        <v>_</v>
      </c>
      <c r="Q445" s="202" t="str">
        <f t="shared" si="15"/>
        <v/>
      </c>
    </row>
    <row r="446" spans="1:17">
      <c r="A446" s="231"/>
      <c r="B446" s="231"/>
      <c r="C446" s="237"/>
      <c r="D446" s="232"/>
      <c r="E446" s="232"/>
      <c r="F446" s="232"/>
      <c r="G446" s="231"/>
      <c r="H446" s="231"/>
      <c r="I446" s="231"/>
      <c r="J446" s="232"/>
      <c r="K446" s="232"/>
      <c r="L446" s="231"/>
      <c r="M446" s="231"/>
      <c r="N446" s="231"/>
      <c r="O446" s="202" t="str">
        <f t="shared" si="14"/>
        <v>_</v>
      </c>
      <c r="Q446" s="202" t="str">
        <f t="shared" si="15"/>
        <v/>
      </c>
    </row>
    <row r="447" spans="1:17">
      <c r="A447" s="231"/>
      <c r="B447" s="231"/>
      <c r="C447" s="237"/>
      <c r="D447" s="232"/>
      <c r="E447" s="232"/>
      <c r="F447" s="232"/>
      <c r="G447" s="231"/>
      <c r="H447" s="231"/>
      <c r="I447" s="231"/>
      <c r="J447" s="232"/>
      <c r="K447" s="232"/>
      <c r="L447" s="231"/>
      <c r="M447" s="231"/>
      <c r="N447" s="231"/>
      <c r="O447" s="202" t="str">
        <f t="shared" si="14"/>
        <v>_</v>
      </c>
      <c r="Q447" s="202" t="str">
        <f t="shared" si="15"/>
        <v/>
      </c>
    </row>
    <row r="448" spans="1:17">
      <c r="A448" s="231"/>
      <c r="B448" s="231"/>
      <c r="C448" s="237"/>
      <c r="D448" s="232"/>
      <c r="E448" s="232"/>
      <c r="F448" s="232"/>
      <c r="G448" s="231"/>
      <c r="H448" s="231"/>
      <c r="I448" s="231"/>
      <c r="J448" s="232"/>
      <c r="K448" s="232"/>
      <c r="L448" s="231"/>
      <c r="M448" s="231"/>
      <c r="N448" s="231"/>
      <c r="O448" s="202" t="str">
        <f t="shared" si="14"/>
        <v>_</v>
      </c>
      <c r="Q448" s="202" t="str">
        <f t="shared" si="15"/>
        <v/>
      </c>
    </row>
    <row r="449" spans="1:17">
      <c r="A449" s="231"/>
      <c r="B449" s="231"/>
      <c r="C449" s="237"/>
      <c r="D449" s="232"/>
      <c r="E449" s="232"/>
      <c r="F449" s="232"/>
      <c r="G449" s="231"/>
      <c r="H449" s="231"/>
      <c r="I449" s="231"/>
      <c r="J449" s="232"/>
      <c r="K449" s="232"/>
      <c r="L449" s="231"/>
      <c r="M449" s="231"/>
      <c r="N449" s="231"/>
      <c r="O449" s="202" t="str">
        <f t="shared" si="14"/>
        <v>_</v>
      </c>
      <c r="Q449" s="202" t="str">
        <f t="shared" si="15"/>
        <v/>
      </c>
    </row>
    <row r="450" spans="1:17">
      <c r="A450" s="231"/>
      <c r="B450" s="231"/>
      <c r="C450" s="237"/>
      <c r="D450" s="232"/>
      <c r="E450" s="232"/>
      <c r="F450" s="232"/>
      <c r="G450" s="231"/>
      <c r="H450" s="231"/>
      <c r="I450" s="231"/>
      <c r="J450" s="232"/>
      <c r="K450" s="232"/>
      <c r="L450" s="231"/>
      <c r="M450" s="231"/>
      <c r="N450" s="231"/>
      <c r="O450" s="202" t="str">
        <f t="shared" si="14"/>
        <v>_</v>
      </c>
      <c r="Q450" s="202" t="str">
        <f t="shared" si="15"/>
        <v/>
      </c>
    </row>
    <row r="451" spans="1:17">
      <c r="A451" s="231"/>
      <c r="B451" s="231"/>
      <c r="C451" s="237"/>
      <c r="D451" s="232"/>
      <c r="E451" s="232"/>
      <c r="F451" s="232"/>
      <c r="G451" s="231"/>
      <c r="H451" s="231"/>
      <c r="I451" s="231"/>
      <c r="J451" s="232"/>
      <c r="K451" s="232"/>
      <c r="L451" s="231"/>
      <c r="M451" s="231"/>
      <c r="N451" s="231"/>
      <c r="O451" s="202" t="str">
        <f t="shared" si="14"/>
        <v>_</v>
      </c>
      <c r="Q451" s="202" t="str">
        <f t="shared" si="15"/>
        <v/>
      </c>
    </row>
    <row r="452" spans="1:17">
      <c r="A452" s="231"/>
      <c r="B452" s="231"/>
      <c r="C452" s="237"/>
      <c r="D452" s="232"/>
      <c r="E452" s="232"/>
      <c r="F452" s="232"/>
      <c r="G452" s="231"/>
      <c r="H452" s="231"/>
      <c r="I452" s="231"/>
      <c r="J452" s="232"/>
      <c r="K452" s="232"/>
      <c r="L452" s="231"/>
      <c r="M452" s="231"/>
      <c r="N452" s="231"/>
      <c r="O452" s="202" t="str">
        <f t="shared" si="14"/>
        <v>_</v>
      </c>
      <c r="Q452" s="202" t="str">
        <f t="shared" si="15"/>
        <v/>
      </c>
    </row>
    <row r="453" spans="1:17">
      <c r="A453" s="231"/>
      <c r="B453" s="231"/>
      <c r="C453" s="237"/>
      <c r="D453" s="232"/>
      <c r="E453" s="232"/>
      <c r="F453" s="232"/>
      <c r="G453" s="231"/>
      <c r="H453" s="231"/>
      <c r="I453" s="231"/>
      <c r="J453" s="232"/>
      <c r="K453" s="232"/>
      <c r="L453" s="231"/>
      <c r="M453" s="231"/>
      <c r="N453" s="231"/>
      <c r="O453" s="202" t="str">
        <f t="shared" si="14"/>
        <v>_</v>
      </c>
      <c r="Q453" s="202" t="str">
        <f t="shared" si="15"/>
        <v/>
      </c>
    </row>
    <row r="454" spans="1:17">
      <c r="A454" s="231"/>
      <c r="B454" s="231"/>
      <c r="C454" s="237"/>
      <c r="D454" s="232"/>
      <c r="E454" s="232"/>
      <c r="F454" s="232"/>
      <c r="G454" s="231"/>
      <c r="H454" s="231"/>
      <c r="I454" s="231"/>
      <c r="J454" s="232"/>
      <c r="K454" s="232"/>
      <c r="L454" s="231"/>
      <c r="M454" s="231"/>
      <c r="N454" s="231"/>
      <c r="O454" s="202" t="str">
        <f t="shared" si="14"/>
        <v>_</v>
      </c>
      <c r="Q454" s="202" t="str">
        <f t="shared" si="15"/>
        <v/>
      </c>
    </row>
    <row r="455" spans="1:17">
      <c r="A455" s="231"/>
      <c r="B455" s="231"/>
      <c r="C455" s="237"/>
      <c r="D455" s="232"/>
      <c r="E455" s="232"/>
      <c r="F455" s="232"/>
      <c r="G455" s="231"/>
      <c r="H455" s="231"/>
      <c r="I455" s="231"/>
      <c r="J455" s="232"/>
      <c r="K455" s="232"/>
      <c r="L455" s="231"/>
      <c r="M455" s="231"/>
      <c r="N455" s="231"/>
      <c r="O455" s="202" t="str">
        <f t="shared" si="14"/>
        <v>_</v>
      </c>
      <c r="Q455" s="202" t="str">
        <f t="shared" si="15"/>
        <v/>
      </c>
    </row>
    <row r="456" spans="1:17">
      <c r="A456" s="231"/>
      <c r="B456" s="231"/>
      <c r="C456" s="237"/>
      <c r="D456" s="232"/>
      <c r="E456" s="232"/>
      <c r="F456" s="232"/>
      <c r="G456" s="231"/>
      <c r="H456" s="231"/>
      <c r="I456" s="231"/>
      <c r="J456" s="232"/>
      <c r="K456" s="232"/>
      <c r="L456" s="231"/>
      <c r="M456" s="231"/>
      <c r="N456" s="231"/>
      <c r="O456" s="202" t="str">
        <f t="shared" si="14"/>
        <v>_</v>
      </c>
      <c r="Q456" s="202" t="str">
        <f t="shared" si="15"/>
        <v/>
      </c>
    </row>
    <row r="457" spans="1:17">
      <c r="A457" s="231"/>
      <c r="B457" s="231"/>
      <c r="C457" s="237"/>
      <c r="D457" s="232"/>
      <c r="E457" s="232"/>
      <c r="F457" s="232"/>
      <c r="G457" s="231"/>
      <c r="H457" s="231"/>
      <c r="I457" s="231"/>
      <c r="J457" s="232"/>
      <c r="K457" s="232"/>
      <c r="L457" s="231"/>
      <c r="M457" s="231"/>
      <c r="N457" s="231"/>
      <c r="O457" s="202" t="str">
        <f t="shared" si="14"/>
        <v>_</v>
      </c>
      <c r="Q457" s="202" t="str">
        <f t="shared" si="15"/>
        <v/>
      </c>
    </row>
    <row r="458" spans="1:17">
      <c r="A458" s="231"/>
      <c r="B458" s="231"/>
      <c r="C458" s="237"/>
      <c r="D458" s="232"/>
      <c r="E458" s="232"/>
      <c r="F458" s="232"/>
      <c r="G458" s="231"/>
      <c r="H458" s="231"/>
      <c r="I458" s="231"/>
      <c r="J458" s="232"/>
      <c r="K458" s="232"/>
      <c r="L458" s="231"/>
      <c r="M458" s="231"/>
      <c r="N458" s="231"/>
      <c r="O458" s="202" t="str">
        <f t="shared" si="14"/>
        <v>_</v>
      </c>
      <c r="Q458" s="202" t="str">
        <f t="shared" si="15"/>
        <v/>
      </c>
    </row>
    <row r="459" spans="1:17">
      <c r="A459" s="231"/>
      <c r="B459" s="231"/>
      <c r="C459" s="237"/>
      <c r="D459" s="232"/>
      <c r="E459" s="232"/>
      <c r="F459" s="232"/>
      <c r="G459" s="231"/>
      <c r="H459" s="231"/>
      <c r="I459" s="231"/>
      <c r="J459" s="232"/>
      <c r="K459" s="232"/>
      <c r="L459" s="231"/>
      <c r="M459" s="231"/>
      <c r="N459" s="231"/>
      <c r="O459" s="202" t="str">
        <f t="shared" si="14"/>
        <v>_</v>
      </c>
      <c r="Q459" s="202" t="str">
        <f t="shared" si="15"/>
        <v/>
      </c>
    </row>
    <row r="460" spans="1:17">
      <c r="A460" s="231"/>
      <c r="B460" s="231"/>
      <c r="C460" s="237"/>
      <c r="D460" s="232"/>
      <c r="E460" s="232"/>
      <c r="F460" s="232"/>
      <c r="G460" s="231"/>
      <c r="H460" s="231"/>
      <c r="I460" s="231"/>
      <c r="J460" s="232"/>
      <c r="K460" s="232"/>
      <c r="L460" s="231"/>
      <c r="M460" s="231"/>
      <c r="N460" s="231"/>
      <c r="O460" s="202" t="str">
        <f t="shared" si="14"/>
        <v>_</v>
      </c>
      <c r="Q460" s="202" t="str">
        <f t="shared" si="15"/>
        <v/>
      </c>
    </row>
    <row r="461" spans="1:17">
      <c r="A461" s="231"/>
      <c r="B461" s="231"/>
      <c r="C461" s="237"/>
      <c r="D461" s="232"/>
      <c r="E461" s="232"/>
      <c r="F461" s="232"/>
      <c r="G461" s="231"/>
      <c r="H461" s="231"/>
      <c r="I461" s="231"/>
      <c r="J461" s="232"/>
      <c r="K461" s="232"/>
      <c r="L461" s="231"/>
      <c r="M461" s="231"/>
      <c r="N461" s="231"/>
      <c r="O461" s="202" t="str">
        <f t="shared" si="14"/>
        <v>_</v>
      </c>
      <c r="Q461" s="202" t="str">
        <f t="shared" si="15"/>
        <v/>
      </c>
    </row>
    <row r="462" spans="1:17">
      <c r="A462" s="231"/>
      <c r="B462" s="231"/>
      <c r="C462" s="237"/>
      <c r="D462" s="232"/>
      <c r="E462" s="232"/>
      <c r="F462" s="232"/>
      <c r="G462" s="231"/>
      <c r="H462" s="231"/>
      <c r="I462" s="231"/>
      <c r="J462" s="232"/>
      <c r="K462" s="232"/>
      <c r="L462" s="231"/>
      <c r="M462" s="231"/>
      <c r="N462" s="231"/>
      <c r="O462" s="202" t="str">
        <f t="shared" ref="O462:O525" si="16">A462&amp;"_"&amp;C462</f>
        <v>_</v>
      </c>
      <c r="Q462" s="202" t="str">
        <f t="shared" ref="Q462:Q525" si="17">B462&amp;C462</f>
        <v/>
      </c>
    </row>
    <row r="463" spans="1:17">
      <c r="A463" s="231"/>
      <c r="B463" s="231"/>
      <c r="C463" s="237"/>
      <c r="D463" s="232"/>
      <c r="E463" s="232"/>
      <c r="F463" s="232"/>
      <c r="G463" s="231"/>
      <c r="H463" s="231"/>
      <c r="I463" s="231"/>
      <c r="J463" s="232"/>
      <c r="K463" s="232"/>
      <c r="L463" s="231"/>
      <c r="M463" s="231"/>
      <c r="N463" s="231"/>
      <c r="O463" s="202" t="str">
        <f t="shared" si="16"/>
        <v>_</v>
      </c>
      <c r="Q463" s="202" t="str">
        <f t="shared" si="17"/>
        <v/>
      </c>
    </row>
    <row r="464" spans="1:17">
      <c r="A464" s="231"/>
      <c r="B464" s="231"/>
      <c r="C464" s="237"/>
      <c r="D464" s="232"/>
      <c r="E464" s="232"/>
      <c r="F464" s="232"/>
      <c r="G464" s="231"/>
      <c r="H464" s="231"/>
      <c r="I464" s="231"/>
      <c r="J464" s="232"/>
      <c r="K464" s="232"/>
      <c r="L464" s="231"/>
      <c r="M464" s="231"/>
      <c r="N464" s="231"/>
      <c r="O464" s="202" t="str">
        <f t="shared" si="16"/>
        <v>_</v>
      </c>
      <c r="Q464" s="202" t="str">
        <f t="shared" si="17"/>
        <v/>
      </c>
    </row>
    <row r="465" spans="1:17">
      <c r="A465" s="231"/>
      <c r="B465" s="231"/>
      <c r="C465" s="237"/>
      <c r="D465" s="232"/>
      <c r="E465" s="232"/>
      <c r="F465" s="232"/>
      <c r="G465" s="231"/>
      <c r="H465" s="231"/>
      <c r="I465" s="231"/>
      <c r="J465" s="232"/>
      <c r="K465" s="232"/>
      <c r="L465" s="231"/>
      <c r="M465" s="231"/>
      <c r="N465" s="231"/>
      <c r="O465" s="202" t="str">
        <f t="shared" si="16"/>
        <v>_</v>
      </c>
      <c r="Q465" s="202" t="str">
        <f t="shared" si="17"/>
        <v/>
      </c>
    </row>
    <row r="466" spans="1:17">
      <c r="A466" s="231"/>
      <c r="B466" s="231"/>
      <c r="C466" s="237"/>
      <c r="D466" s="232"/>
      <c r="E466" s="232"/>
      <c r="F466" s="232"/>
      <c r="G466" s="231"/>
      <c r="H466" s="231"/>
      <c r="I466" s="231"/>
      <c r="J466" s="232"/>
      <c r="K466" s="232"/>
      <c r="L466" s="231"/>
      <c r="M466" s="231"/>
      <c r="N466" s="231"/>
      <c r="O466" s="202" t="str">
        <f t="shared" si="16"/>
        <v>_</v>
      </c>
      <c r="Q466" s="202" t="str">
        <f t="shared" si="17"/>
        <v/>
      </c>
    </row>
    <row r="467" spans="1:17">
      <c r="A467" s="231"/>
      <c r="B467" s="231"/>
      <c r="C467" s="237"/>
      <c r="D467" s="232"/>
      <c r="E467" s="232"/>
      <c r="F467" s="232"/>
      <c r="G467" s="231"/>
      <c r="H467" s="231"/>
      <c r="I467" s="231"/>
      <c r="J467" s="232"/>
      <c r="K467" s="232"/>
      <c r="L467" s="231"/>
      <c r="M467" s="231"/>
      <c r="N467" s="231"/>
      <c r="O467" s="202" t="str">
        <f t="shared" si="16"/>
        <v>_</v>
      </c>
      <c r="Q467" s="202" t="str">
        <f t="shared" si="17"/>
        <v/>
      </c>
    </row>
    <row r="468" spans="1:17">
      <c r="A468" s="231"/>
      <c r="B468" s="231"/>
      <c r="C468" s="237"/>
      <c r="D468" s="232"/>
      <c r="E468" s="232"/>
      <c r="F468" s="232"/>
      <c r="G468" s="231"/>
      <c r="H468" s="231"/>
      <c r="I468" s="231"/>
      <c r="J468" s="232"/>
      <c r="K468" s="232"/>
      <c r="L468" s="231"/>
      <c r="M468" s="231"/>
      <c r="N468" s="231"/>
      <c r="O468" s="202" t="str">
        <f t="shared" si="16"/>
        <v>_</v>
      </c>
      <c r="Q468" s="202" t="str">
        <f t="shared" si="17"/>
        <v/>
      </c>
    </row>
    <row r="469" spans="1:17">
      <c r="A469" s="231"/>
      <c r="B469" s="231"/>
      <c r="C469" s="237"/>
      <c r="D469" s="232"/>
      <c r="E469" s="232"/>
      <c r="F469" s="232"/>
      <c r="G469" s="231"/>
      <c r="H469" s="231"/>
      <c r="I469" s="231"/>
      <c r="J469" s="232"/>
      <c r="K469" s="232"/>
      <c r="L469" s="231"/>
      <c r="M469" s="231"/>
      <c r="N469" s="231"/>
      <c r="O469" s="202" t="str">
        <f t="shared" si="16"/>
        <v>_</v>
      </c>
      <c r="Q469" s="202" t="str">
        <f t="shared" si="17"/>
        <v/>
      </c>
    </row>
    <row r="470" spans="1:17">
      <c r="A470" s="231"/>
      <c r="B470" s="231"/>
      <c r="C470" s="237"/>
      <c r="D470" s="232"/>
      <c r="E470" s="232"/>
      <c r="F470" s="232"/>
      <c r="G470" s="231"/>
      <c r="H470" s="231"/>
      <c r="I470" s="231"/>
      <c r="J470" s="232"/>
      <c r="K470" s="232"/>
      <c r="L470" s="231"/>
      <c r="M470" s="231"/>
      <c r="N470" s="231"/>
      <c r="O470" s="202" t="str">
        <f t="shared" si="16"/>
        <v>_</v>
      </c>
      <c r="Q470" s="202" t="str">
        <f t="shared" si="17"/>
        <v/>
      </c>
    </row>
    <row r="471" spans="1:17">
      <c r="A471" s="231"/>
      <c r="B471" s="231"/>
      <c r="C471" s="237"/>
      <c r="D471" s="232"/>
      <c r="E471" s="232"/>
      <c r="F471" s="232"/>
      <c r="G471" s="231"/>
      <c r="H471" s="231"/>
      <c r="I471" s="231"/>
      <c r="J471" s="232"/>
      <c r="K471" s="232"/>
      <c r="L471" s="231"/>
      <c r="M471" s="231"/>
      <c r="N471" s="231"/>
      <c r="O471" s="202" t="str">
        <f t="shared" si="16"/>
        <v>_</v>
      </c>
      <c r="Q471" s="202" t="str">
        <f t="shared" si="17"/>
        <v/>
      </c>
    </row>
    <row r="472" spans="1:17">
      <c r="A472" s="231"/>
      <c r="B472" s="231"/>
      <c r="C472" s="237"/>
      <c r="D472" s="232"/>
      <c r="E472" s="232"/>
      <c r="F472" s="232"/>
      <c r="G472" s="231"/>
      <c r="H472" s="231"/>
      <c r="I472" s="231"/>
      <c r="J472" s="232"/>
      <c r="K472" s="232"/>
      <c r="L472" s="231"/>
      <c r="M472" s="231"/>
      <c r="N472" s="231"/>
      <c r="O472" s="202" t="str">
        <f t="shared" si="16"/>
        <v>_</v>
      </c>
      <c r="Q472" s="202" t="str">
        <f t="shared" si="17"/>
        <v/>
      </c>
    </row>
    <row r="473" spans="1:17">
      <c r="A473" s="231"/>
      <c r="B473" s="231"/>
      <c r="C473" s="237"/>
      <c r="D473" s="232"/>
      <c r="E473" s="232"/>
      <c r="F473" s="232"/>
      <c r="G473" s="231"/>
      <c r="H473" s="231"/>
      <c r="I473" s="231"/>
      <c r="J473" s="232"/>
      <c r="K473" s="232"/>
      <c r="L473" s="231"/>
      <c r="M473" s="231"/>
      <c r="N473" s="231"/>
      <c r="O473" s="202" t="str">
        <f t="shared" si="16"/>
        <v>_</v>
      </c>
      <c r="Q473" s="202" t="str">
        <f t="shared" si="17"/>
        <v/>
      </c>
    </row>
    <row r="474" spans="1:17">
      <c r="A474" s="231"/>
      <c r="B474" s="231"/>
      <c r="C474" s="237"/>
      <c r="D474" s="232"/>
      <c r="E474" s="232"/>
      <c r="F474" s="232"/>
      <c r="G474" s="231"/>
      <c r="H474" s="231"/>
      <c r="I474" s="231"/>
      <c r="J474" s="232"/>
      <c r="K474" s="232"/>
      <c r="L474" s="231"/>
      <c r="M474" s="231"/>
      <c r="N474" s="231"/>
      <c r="O474" s="202" t="str">
        <f t="shared" si="16"/>
        <v>_</v>
      </c>
      <c r="Q474" s="202" t="str">
        <f t="shared" si="17"/>
        <v/>
      </c>
    </row>
    <row r="475" spans="1:17">
      <c r="A475" s="231"/>
      <c r="B475" s="231"/>
      <c r="C475" s="237"/>
      <c r="D475" s="232"/>
      <c r="E475" s="232"/>
      <c r="F475" s="232"/>
      <c r="G475" s="231"/>
      <c r="H475" s="231"/>
      <c r="I475" s="231"/>
      <c r="J475" s="232"/>
      <c r="K475" s="232"/>
      <c r="L475" s="231"/>
      <c r="M475" s="231"/>
      <c r="N475" s="231"/>
      <c r="O475" s="202" t="str">
        <f t="shared" si="16"/>
        <v>_</v>
      </c>
      <c r="Q475" s="202" t="str">
        <f t="shared" si="17"/>
        <v/>
      </c>
    </row>
    <row r="476" spans="1:17">
      <c r="A476" s="231"/>
      <c r="B476" s="231"/>
      <c r="C476" s="237"/>
      <c r="D476" s="232"/>
      <c r="E476" s="232"/>
      <c r="F476" s="232"/>
      <c r="G476" s="231"/>
      <c r="H476" s="231"/>
      <c r="I476" s="231"/>
      <c r="J476" s="232"/>
      <c r="K476" s="232"/>
      <c r="L476" s="231"/>
      <c r="M476" s="231"/>
      <c r="N476" s="231"/>
      <c r="O476" s="202" t="str">
        <f t="shared" si="16"/>
        <v>_</v>
      </c>
      <c r="Q476" s="202" t="str">
        <f t="shared" si="17"/>
        <v/>
      </c>
    </row>
    <row r="477" spans="1:17">
      <c r="A477" s="231"/>
      <c r="B477" s="231"/>
      <c r="C477" s="237"/>
      <c r="D477" s="232"/>
      <c r="E477" s="232"/>
      <c r="F477" s="232"/>
      <c r="G477" s="231"/>
      <c r="H477" s="231"/>
      <c r="I477" s="231"/>
      <c r="J477" s="232"/>
      <c r="K477" s="232"/>
      <c r="L477" s="231"/>
      <c r="M477" s="231"/>
      <c r="N477" s="231"/>
      <c r="O477" s="202" t="str">
        <f t="shared" si="16"/>
        <v>_</v>
      </c>
      <c r="Q477" s="202" t="str">
        <f t="shared" si="17"/>
        <v/>
      </c>
    </row>
    <row r="478" spans="1:17">
      <c r="A478" s="231"/>
      <c r="B478" s="231"/>
      <c r="C478" s="237"/>
      <c r="D478" s="232"/>
      <c r="E478" s="232"/>
      <c r="F478" s="232"/>
      <c r="G478" s="231"/>
      <c r="H478" s="231"/>
      <c r="I478" s="231"/>
      <c r="J478" s="232"/>
      <c r="K478" s="232"/>
      <c r="L478" s="231"/>
      <c r="M478" s="231"/>
      <c r="N478" s="231"/>
      <c r="O478" s="202" t="str">
        <f t="shared" si="16"/>
        <v>_</v>
      </c>
      <c r="Q478" s="202" t="str">
        <f t="shared" si="17"/>
        <v/>
      </c>
    </row>
    <row r="479" spans="1:17">
      <c r="A479" s="231"/>
      <c r="B479" s="231"/>
      <c r="C479" s="237"/>
      <c r="D479" s="232"/>
      <c r="E479" s="232"/>
      <c r="F479" s="232"/>
      <c r="G479" s="231"/>
      <c r="H479" s="231"/>
      <c r="I479" s="231"/>
      <c r="J479" s="232"/>
      <c r="K479" s="232"/>
      <c r="L479" s="231"/>
      <c r="M479" s="231"/>
      <c r="N479" s="231"/>
      <c r="O479" s="202" t="str">
        <f t="shared" si="16"/>
        <v>_</v>
      </c>
      <c r="Q479" s="202" t="str">
        <f t="shared" si="17"/>
        <v/>
      </c>
    </row>
    <row r="480" spans="1:17">
      <c r="A480" s="231"/>
      <c r="B480" s="231"/>
      <c r="C480" s="237"/>
      <c r="D480" s="232"/>
      <c r="E480" s="232"/>
      <c r="F480" s="232"/>
      <c r="G480" s="231"/>
      <c r="H480" s="231"/>
      <c r="I480" s="231"/>
      <c r="J480" s="232"/>
      <c r="K480" s="232"/>
      <c r="L480" s="231"/>
      <c r="M480" s="231"/>
      <c r="N480" s="231"/>
      <c r="O480" s="202" t="str">
        <f t="shared" si="16"/>
        <v>_</v>
      </c>
      <c r="Q480" s="202" t="str">
        <f t="shared" si="17"/>
        <v/>
      </c>
    </row>
    <row r="481" spans="1:17">
      <c r="A481" s="231"/>
      <c r="B481" s="231"/>
      <c r="C481" s="237"/>
      <c r="D481" s="232"/>
      <c r="E481" s="232"/>
      <c r="F481" s="232"/>
      <c r="G481" s="231"/>
      <c r="H481" s="231"/>
      <c r="I481" s="231"/>
      <c r="J481" s="232"/>
      <c r="K481" s="232"/>
      <c r="L481" s="231"/>
      <c r="M481" s="231"/>
      <c r="N481" s="231"/>
      <c r="O481" s="202" t="str">
        <f t="shared" si="16"/>
        <v>_</v>
      </c>
      <c r="Q481" s="202" t="str">
        <f t="shared" si="17"/>
        <v/>
      </c>
    </row>
    <row r="482" spans="1:17">
      <c r="A482" s="231"/>
      <c r="B482" s="231"/>
      <c r="C482" s="237"/>
      <c r="D482" s="232"/>
      <c r="E482" s="232"/>
      <c r="F482" s="232"/>
      <c r="G482" s="231"/>
      <c r="H482" s="231"/>
      <c r="I482" s="231"/>
      <c r="J482" s="232"/>
      <c r="K482" s="232"/>
      <c r="L482" s="231"/>
      <c r="M482" s="231"/>
      <c r="N482" s="231"/>
      <c r="O482" s="202" t="str">
        <f t="shared" si="16"/>
        <v>_</v>
      </c>
      <c r="Q482" s="202" t="str">
        <f t="shared" si="17"/>
        <v/>
      </c>
    </row>
    <row r="483" spans="1:17">
      <c r="A483" s="231"/>
      <c r="B483" s="231"/>
      <c r="C483" s="237"/>
      <c r="D483" s="232"/>
      <c r="E483" s="232"/>
      <c r="F483" s="232"/>
      <c r="G483" s="231"/>
      <c r="H483" s="231"/>
      <c r="I483" s="231"/>
      <c r="J483" s="232"/>
      <c r="K483" s="232"/>
      <c r="L483" s="231"/>
      <c r="M483" s="231"/>
      <c r="N483" s="231"/>
      <c r="O483" s="202" t="str">
        <f t="shared" si="16"/>
        <v>_</v>
      </c>
      <c r="Q483" s="202" t="str">
        <f t="shared" si="17"/>
        <v/>
      </c>
    </row>
    <row r="484" spans="1:17">
      <c r="A484" s="231"/>
      <c r="B484" s="231"/>
      <c r="C484" s="237"/>
      <c r="D484" s="232"/>
      <c r="E484" s="232"/>
      <c r="F484" s="232"/>
      <c r="G484" s="231"/>
      <c r="H484" s="231"/>
      <c r="I484" s="231"/>
      <c r="J484" s="232"/>
      <c r="K484" s="232"/>
      <c r="L484" s="231"/>
      <c r="M484" s="231"/>
      <c r="N484" s="231"/>
      <c r="O484" s="202" t="str">
        <f t="shared" si="16"/>
        <v>_</v>
      </c>
      <c r="Q484" s="202" t="str">
        <f t="shared" si="17"/>
        <v/>
      </c>
    </row>
    <row r="485" spans="1:17">
      <c r="A485" s="231"/>
      <c r="B485" s="231"/>
      <c r="C485" s="237"/>
      <c r="D485" s="232"/>
      <c r="E485" s="232"/>
      <c r="F485" s="232"/>
      <c r="G485" s="231"/>
      <c r="H485" s="231"/>
      <c r="I485" s="231"/>
      <c r="J485" s="232"/>
      <c r="K485" s="232"/>
      <c r="L485" s="231"/>
      <c r="M485" s="231"/>
      <c r="N485" s="231"/>
      <c r="O485" s="202" t="str">
        <f t="shared" si="16"/>
        <v>_</v>
      </c>
      <c r="Q485" s="202" t="str">
        <f t="shared" si="17"/>
        <v/>
      </c>
    </row>
    <row r="486" spans="1:17">
      <c r="A486" s="231"/>
      <c r="B486" s="231"/>
      <c r="C486" s="237"/>
      <c r="D486" s="232"/>
      <c r="E486" s="232"/>
      <c r="F486" s="232"/>
      <c r="G486" s="231"/>
      <c r="H486" s="231"/>
      <c r="I486" s="231"/>
      <c r="J486" s="232"/>
      <c r="K486" s="232"/>
      <c r="L486" s="231"/>
      <c r="M486" s="231"/>
      <c r="N486" s="231"/>
      <c r="O486" s="202" t="str">
        <f t="shared" si="16"/>
        <v>_</v>
      </c>
      <c r="Q486" s="202" t="str">
        <f t="shared" si="17"/>
        <v/>
      </c>
    </row>
    <row r="487" spans="1:17">
      <c r="A487" s="231"/>
      <c r="B487" s="231"/>
      <c r="C487" s="237"/>
      <c r="D487" s="232"/>
      <c r="E487" s="232"/>
      <c r="F487" s="232"/>
      <c r="G487" s="231"/>
      <c r="H487" s="231"/>
      <c r="I487" s="231"/>
      <c r="J487" s="232"/>
      <c r="K487" s="232"/>
      <c r="L487" s="231"/>
      <c r="M487" s="231"/>
      <c r="N487" s="231"/>
      <c r="O487" s="202" t="str">
        <f t="shared" si="16"/>
        <v>_</v>
      </c>
      <c r="Q487" s="202" t="str">
        <f t="shared" si="17"/>
        <v/>
      </c>
    </row>
    <row r="488" spans="1:17">
      <c r="A488" s="231"/>
      <c r="B488" s="231"/>
      <c r="C488" s="237"/>
      <c r="D488" s="232"/>
      <c r="E488" s="232"/>
      <c r="F488" s="232"/>
      <c r="G488" s="231"/>
      <c r="H488" s="231"/>
      <c r="I488" s="231"/>
      <c r="J488" s="232"/>
      <c r="K488" s="232"/>
      <c r="L488" s="231"/>
      <c r="M488" s="231"/>
      <c r="N488" s="231"/>
      <c r="O488" s="202" t="str">
        <f t="shared" si="16"/>
        <v>_</v>
      </c>
      <c r="Q488" s="202" t="str">
        <f t="shared" si="17"/>
        <v/>
      </c>
    </row>
    <row r="489" spans="1:17">
      <c r="A489" s="231"/>
      <c r="B489" s="231"/>
      <c r="C489" s="237"/>
      <c r="D489" s="232"/>
      <c r="E489" s="232"/>
      <c r="F489" s="232"/>
      <c r="G489" s="231"/>
      <c r="H489" s="231"/>
      <c r="I489" s="231"/>
      <c r="J489" s="232"/>
      <c r="K489" s="232"/>
      <c r="L489" s="231"/>
      <c r="M489" s="231"/>
      <c r="N489" s="231"/>
      <c r="O489" s="202" t="str">
        <f t="shared" si="16"/>
        <v>_</v>
      </c>
      <c r="Q489" s="202" t="str">
        <f t="shared" si="17"/>
        <v/>
      </c>
    </row>
    <row r="490" spans="1:17">
      <c r="A490" s="231"/>
      <c r="B490" s="231"/>
      <c r="C490" s="237"/>
      <c r="D490" s="232"/>
      <c r="E490" s="232"/>
      <c r="F490" s="232"/>
      <c r="G490" s="231"/>
      <c r="H490" s="231"/>
      <c r="I490" s="231"/>
      <c r="J490" s="232"/>
      <c r="K490" s="232"/>
      <c r="L490" s="231"/>
      <c r="M490" s="231"/>
      <c r="N490" s="231"/>
      <c r="O490" s="202" t="str">
        <f t="shared" si="16"/>
        <v>_</v>
      </c>
      <c r="Q490" s="202" t="str">
        <f t="shared" si="17"/>
        <v/>
      </c>
    </row>
    <row r="491" spans="1:17">
      <c r="A491" s="231"/>
      <c r="B491" s="231"/>
      <c r="C491" s="237"/>
      <c r="D491" s="232"/>
      <c r="E491" s="232"/>
      <c r="F491" s="232"/>
      <c r="G491" s="231"/>
      <c r="H491" s="231"/>
      <c r="I491" s="231"/>
      <c r="J491" s="232"/>
      <c r="K491" s="232"/>
      <c r="L491" s="231"/>
      <c r="M491" s="231"/>
      <c r="N491" s="231"/>
      <c r="O491" s="202" t="str">
        <f t="shared" si="16"/>
        <v>_</v>
      </c>
      <c r="Q491" s="202" t="str">
        <f t="shared" si="17"/>
        <v/>
      </c>
    </row>
    <row r="492" spans="1:17">
      <c r="A492" s="231"/>
      <c r="B492" s="231"/>
      <c r="C492" s="237"/>
      <c r="D492" s="232"/>
      <c r="E492" s="232"/>
      <c r="F492" s="232"/>
      <c r="G492" s="231"/>
      <c r="H492" s="231"/>
      <c r="I492" s="231"/>
      <c r="J492" s="232"/>
      <c r="K492" s="232"/>
      <c r="L492" s="231"/>
      <c r="M492" s="231"/>
      <c r="N492" s="231"/>
      <c r="O492" s="202" t="str">
        <f t="shared" si="16"/>
        <v>_</v>
      </c>
      <c r="Q492" s="202" t="str">
        <f t="shared" si="17"/>
        <v/>
      </c>
    </row>
    <row r="493" spans="1:17">
      <c r="A493" s="231"/>
      <c r="B493" s="231"/>
      <c r="C493" s="237"/>
      <c r="D493" s="232"/>
      <c r="E493" s="232"/>
      <c r="F493" s="232"/>
      <c r="G493" s="231"/>
      <c r="H493" s="231"/>
      <c r="I493" s="231"/>
      <c r="J493" s="232"/>
      <c r="K493" s="232"/>
      <c r="L493" s="231"/>
      <c r="M493" s="231"/>
      <c r="N493" s="231"/>
      <c r="O493" s="202" t="str">
        <f t="shared" si="16"/>
        <v>_</v>
      </c>
      <c r="Q493" s="202" t="str">
        <f t="shared" si="17"/>
        <v/>
      </c>
    </row>
    <row r="494" spans="1:17">
      <c r="A494" s="231"/>
      <c r="B494" s="231"/>
      <c r="C494" s="237"/>
      <c r="D494" s="232"/>
      <c r="E494" s="232"/>
      <c r="F494" s="232"/>
      <c r="G494" s="231"/>
      <c r="H494" s="231"/>
      <c r="I494" s="231"/>
      <c r="J494" s="232"/>
      <c r="K494" s="232"/>
      <c r="L494" s="231"/>
      <c r="M494" s="231"/>
      <c r="N494" s="231"/>
      <c r="O494" s="202" t="str">
        <f t="shared" si="16"/>
        <v>_</v>
      </c>
      <c r="Q494" s="202" t="str">
        <f t="shared" si="17"/>
        <v/>
      </c>
    </row>
    <row r="495" spans="1:17">
      <c r="A495" s="231"/>
      <c r="B495" s="231"/>
      <c r="C495" s="237"/>
      <c r="D495" s="232"/>
      <c r="E495" s="232"/>
      <c r="F495" s="232"/>
      <c r="G495" s="231"/>
      <c r="H495" s="231"/>
      <c r="I495" s="231"/>
      <c r="J495" s="232"/>
      <c r="K495" s="232"/>
      <c r="L495" s="231"/>
      <c r="M495" s="231"/>
      <c r="N495" s="231"/>
      <c r="O495" s="202" t="str">
        <f t="shared" si="16"/>
        <v>_</v>
      </c>
      <c r="Q495" s="202" t="str">
        <f t="shared" si="17"/>
        <v/>
      </c>
    </row>
    <row r="496" spans="1:17">
      <c r="A496" s="231"/>
      <c r="B496" s="231"/>
      <c r="C496" s="237"/>
      <c r="D496" s="232"/>
      <c r="E496" s="232"/>
      <c r="F496" s="232"/>
      <c r="G496" s="231"/>
      <c r="H496" s="231"/>
      <c r="I496" s="231"/>
      <c r="J496" s="232"/>
      <c r="K496" s="232"/>
      <c r="L496" s="231"/>
      <c r="M496" s="231"/>
      <c r="N496" s="231"/>
      <c r="O496" s="202" t="str">
        <f t="shared" si="16"/>
        <v>_</v>
      </c>
      <c r="Q496" s="202" t="str">
        <f t="shared" si="17"/>
        <v/>
      </c>
    </row>
    <row r="497" spans="1:17">
      <c r="A497" s="231"/>
      <c r="B497" s="231"/>
      <c r="C497" s="237"/>
      <c r="D497" s="232"/>
      <c r="E497" s="232"/>
      <c r="F497" s="232"/>
      <c r="G497" s="231"/>
      <c r="H497" s="231"/>
      <c r="I497" s="231"/>
      <c r="J497" s="232"/>
      <c r="K497" s="232"/>
      <c r="L497" s="231"/>
      <c r="M497" s="231"/>
      <c r="N497" s="231"/>
      <c r="O497" s="202" t="str">
        <f t="shared" si="16"/>
        <v>_</v>
      </c>
      <c r="Q497" s="202" t="str">
        <f t="shared" si="17"/>
        <v/>
      </c>
    </row>
    <row r="498" spans="1:17">
      <c r="A498" s="231"/>
      <c r="B498" s="231"/>
      <c r="C498" s="237"/>
      <c r="D498" s="232"/>
      <c r="E498" s="232"/>
      <c r="F498" s="232"/>
      <c r="G498" s="231"/>
      <c r="H498" s="231"/>
      <c r="I498" s="231"/>
      <c r="J498" s="232"/>
      <c r="K498" s="232"/>
      <c r="L498" s="231"/>
      <c r="M498" s="231"/>
      <c r="N498" s="231"/>
      <c r="O498" s="202" t="str">
        <f t="shared" si="16"/>
        <v>_</v>
      </c>
      <c r="Q498" s="202" t="str">
        <f t="shared" si="17"/>
        <v/>
      </c>
    </row>
    <row r="499" spans="1:17">
      <c r="A499" s="231"/>
      <c r="B499" s="231"/>
      <c r="C499" s="237"/>
      <c r="D499" s="232"/>
      <c r="E499" s="232"/>
      <c r="F499" s="232"/>
      <c r="G499" s="231"/>
      <c r="H499" s="231"/>
      <c r="I499" s="231"/>
      <c r="J499" s="232"/>
      <c r="K499" s="232"/>
      <c r="L499" s="231"/>
      <c r="M499" s="231"/>
      <c r="N499" s="231"/>
      <c r="O499" s="202" t="str">
        <f t="shared" si="16"/>
        <v>_</v>
      </c>
      <c r="Q499" s="202" t="str">
        <f t="shared" si="17"/>
        <v/>
      </c>
    </row>
    <row r="500" spans="1:17">
      <c r="A500" s="231"/>
      <c r="B500" s="231"/>
      <c r="C500" s="237"/>
      <c r="D500" s="232"/>
      <c r="E500" s="232"/>
      <c r="F500" s="232"/>
      <c r="G500" s="231"/>
      <c r="H500" s="231"/>
      <c r="I500" s="231"/>
      <c r="J500" s="232"/>
      <c r="K500" s="232"/>
      <c r="L500" s="231"/>
      <c r="M500" s="231"/>
      <c r="N500" s="231"/>
      <c r="O500" s="202" t="str">
        <f t="shared" si="16"/>
        <v>_</v>
      </c>
      <c r="Q500" s="202" t="str">
        <f t="shared" si="17"/>
        <v/>
      </c>
    </row>
    <row r="501" spans="1:17">
      <c r="A501" s="231"/>
      <c r="B501" s="231"/>
      <c r="C501" s="237"/>
      <c r="D501" s="232"/>
      <c r="E501" s="232"/>
      <c r="F501" s="232"/>
      <c r="G501" s="231"/>
      <c r="H501" s="231"/>
      <c r="I501" s="231"/>
      <c r="J501" s="232"/>
      <c r="K501" s="232"/>
      <c r="L501" s="231"/>
      <c r="M501" s="231"/>
      <c r="N501" s="231"/>
      <c r="O501" s="202" t="str">
        <f t="shared" si="16"/>
        <v>_</v>
      </c>
      <c r="Q501" s="202" t="str">
        <f t="shared" si="17"/>
        <v/>
      </c>
    </row>
    <row r="502" spans="1:17">
      <c r="A502" s="231"/>
      <c r="B502" s="231"/>
      <c r="C502" s="237"/>
      <c r="D502" s="232"/>
      <c r="E502" s="232"/>
      <c r="F502" s="232"/>
      <c r="G502" s="231"/>
      <c r="H502" s="231"/>
      <c r="I502" s="231"/>
      <c r="J502" s="232"/>
      <c r="K502" s="232"/>
      <c r="L502" s="231"/>
      <c r="M502" s="231"/>
      <c r="N502" s="231"/>
      <c r="O502" s="202" t="str">
        <f t="shared" si="16"/>
        <v>_</v>
      </c>
      <c r="Q502" s="202" t="str">
        <f t="shared" si="17"/>
        <v/>
      </c>
    </row>
    <row r="503" spans="1:17">
      <c r="A503" s="231"/>
      <c r="B503" s="231"/>
      <c r="C503" s="237"/>
      <c r="D503" s="232"/>
      <c r="E503" s="232"/>
      <c r="F503" s="232"/>
      <c r="G503" s="231"/>
      <c r="H503" s="231"/>
      <c r="I503" s="231"/>
      <c r="J503" s="232"/>
      <c r="K503" s="232"/>
      <c r="L503" s="231"/>
      <c r="M503" s="231"/>
      <c r="N503" s="231"/>
      <c r="O503" s="202" t="str">
        <f t="shared" si="16"/>
        <v>_</v>
      </c>
      <c r="Q503" s="202" t="str">
        <f t="shared" si="17"/>
        <v/>
      </c>
    </row>
    <row r="504" spans="1:17">
      <c r="A504" s="231"/>
      <c r="B504" s="231"/>
      <c r="C504" s="237"/>
      <c r="D504" s="232"/>
      <c r="E504" s="232"/>
      <c r="F504" s="232"/>
      <c r="G504" s="231"/>
      <c r="H504" s="231"/>
      <c r="I504" s="231"/>
      <c r="J504" s="232"/>
      <c r="K504" s="232"/>
      <c r="L504" s="231"/>
      <c r="M504" s="231"/>
      <c r="N504" s="231"/>
      <c r="O504" s="202" t="str">
        <f t="shared" si="16"/>
        <v>_</v>
      </c>
      <c r="Q504" s="202" t="str">
        <f t="shared" si="17"/>
        <v/>
      </c>
    </row>
    <row r="505" spans="1:17">
      <c r="A505" s="231"/>
      <c r="B505" s="231"/>
      <c r="C505" s="237"/>
      <c r="D505" s="232"/>
      <c r="E505" s="232"/>
      <c r="F505" s="232"/>
      <c r="G505" s="231"/>
      <c r="H505" s="231"/>
      <c r="I505" s="231"/>
      <c r="J505" s="232"/>
      <c r="K505" s="232"/>
      <c r="L505" s="231"/>
      <c r="M505" s="231"/>
      <c r="N505" s="231"/>
      <c r="O505" s="202" t="str">
        <f t="shared" si="16"/>
        <v>_</v>
      </c>
      <c r="Q505" s="202" t="str">
        <f t="shared" si="17"/>
        <v/>
      </c>
    </row>
    <row r="506" spans="1:17">
      <c r="A506" s="231"/>
      <c r="B506" s="231"/>
      <c r="C506" s="237"/>
      <c r="D506" s="232"/>
      <c r="E506" s="232"/>
      <c r="F506" s="232"/>
      <c r="G506" s="231"/>
      <c r="H506" s="231"/>
      <c r="I506" s="231"/>
      <c r="J506" s="232"/>
      <c r="K506" s="232"/>
      <c r="L506" s="231"/>
      <c r="M506" s="231"/>
      <c r="N506" s="231"/>
      <c r="O506" s="202" t="str">
        <f t="shared" si="16"/>
        <v>_</v>
      </c>
      <c r="Q506" s="202" t="str">
        <f t="shared" si="17"/>
        <v/>
      </c>
    </row>
    <row r="507" spans="1:17">
      <c r="A507" s="231"/>
      <c r="B507" s="231"/>
      <c r="C507" s="237"/>
      <c r="D507" s="232"/>
      <c r="E507" s="232"/>
      <c r="F507" s="232"/>
      <c r="G507" s="231"/>
      <c r="H507" s="231"/>
      <c r="I507" s="231"/>
      <c r="J507" s="232"/>
      <c r="K507" s="232"/>
      <c r="L507" s="231"/>
      <c r="M507" s="231"/>
      <c r="N507" s="231"/>
      <c r="O507" s="202" t="str">
        <f t="shared" si="16"/>
        <v>_</v>
      </c>
      <c r="Q507" s="202" t="str">
        <f t="shared" si="17"/>
        <v/>
      </c>
    </row>
    <row r="508" spans="1:17">
      <c r="A508" s="231"/>
      <c r="B508" s="231"/>
      <c r="C508" s="237"/>
      <c r="D508" s="232"/>
      <c r="E508" s="232"/>
      <c r="F508" s="232"/>
      <c r="G508" s="231"/>
      <c r="H508" s="231"/>
      <c r="I508" s="231"/>
      <c r="J508" s="232"/>
      <c r="K508" s="232"/>
      <c r="L508" s="231"/>
      <c r="M508" s="231"/>
      <c r="N508" s="231"/>
      <c r="O508" s="202" t="str">
        <f t="shared" si="16"/>
        <v>_</v>
      </c>
      <c r="Q508" s="202" t="str">
        <f t="shared" si="17"/>
        <v/>
      </c>
    </row>
    <row r="509" spans="1:17">
      <c r="A509" s="231"/>
      <c r="B509" s="231"/>
      <c r="C509" s="237"/>
      <c r="D509" s="232"/>
      <c r="E509" s="232"/>
      <c r="F509" s="232"/>
      <c r="G509" s="231"/>
      <c r="H509" s="231"/>
      <c r="I509" s="231"/>
      <c r="J509" s="232"/>
      <c r="K509" s="232"/>
      <c r="L509" s="231"/>
      <c r="M509" s="231"/>
      <c r="N509" s="231"/>
      <c r="O509" s="202" t="str">
        <f t="shared" si="16"/>
        <v>_</v>
      </c>
      <c r="Q509" s="202" t="str">
        <f t="shared" si="17"/>
        <v/>
      </c>
    </row>
    <row r="510" spans="1:17">
      <c r="A510" s="231"/>
      <c r="B510" s="231"/>
      <c r="C510" s="237"/>
      <c r="D510" s="232"/>
      <c r="E510" s="232"/>
      <c r="F510" s="232"/>
      <c r="G510" s="231"/>
      <c r="H510" s="231"/>
      <c r="I510" s="231"/>
      <c r="J510" s="232"/>
      <c r="K510" s="232"/>
      <c r="L510" s="231"/>
      <c r="M510" s="231"/>
      <c r="N510" s="231"/>
      <c r="O510" s="202" t="str">
        <f t="shared" si="16"/>
        <v>_</v>
      </c>
      <c r="Q510" s="202" t="str">
        <f t="shared" si="17"/>
        <v/>
      </c>
    </row>
    <row r="511" spans="1:17">
      <c r="A511" s="231"/>
      <c r="B511" s="231"/>
      <c r="C511" s="237"/>
      <c r="D511" s="232"/>
      <c r="E511" s="232"/>
      <c r="F511" s="232"/>
      <c r="G511" s="231"/>
      <c r="H511" s="231"/>
      <c r="I511" s="231"/>
      <c r="J511" s="232"/>
      <c r="K511" s="232"/>
      <c r="L511" s="231"/>
      <c r="M511" s="231"/>
      <c r="N511" s="231"/>
      <c r="O511" s="202" t="str">
        <f t="shared" si="16"/>
        <v>_</v>
      </c>
      <c r="Q511" s="202" t="str">
        <f t="shared" si="17"/>
        <v/>
      </c>
    </row>
    <row r="512" spans="1:17">
      <c r="A512" s="231"/>
      <c r="B512" s="231"/>
      <c r="C512" s="237"/>
      <c r="D512" s="232"/>
      <c r="E512" s="232"/>
      <c r="F512" s="232"/>
      <c r="G512" s="231"/>
      <c r="H512" s="231"/>
      <c r="I512" s="231"/>
      <c r="J512" s="232"/>
      <c r="K512" s="232"/>
      <c r="L512" s="231"/>
      <c r="M512" s="231"/>
      <c r="N512" s="231"/>
      <c r="O512" s="202" t="str">
        <f t="shared" si="16"/>
        <v>_</v>
      </c>
      <c r="Q512" s="202" t="str">
        <f t="shared" si="17"/>
        <v/>
      </c>
    </row>
    <row r="513" spans="1:17">
      <c r="A513" s="231"/>
      <c r="B513" s="231"/>
      <c r="C513" s="237"/>
      <c r="D513" s="232"/>
      <c r="E513" s="232"/>
      <c r="F513" s="232"/>
      <c r="G513" s="231"/>
      <c r="H513" s="231"/>
      <c r="I513" s="231"/>
      <c r="J513" s="232"/>
      <c r="K513" s="232"/>
      <c r="L513" s="231"/>
      <c r="M513" s="231"/>
      <c r="N513" s="231"/>
      <c r="O513" s="202" t="str">
        <f t="shared" si="16"/>
        <v>_</v>
      </c>
      <c r="Q513" s="202" t="str">
        <f t="shared" si="17"/>
        <v/>
      </c>
    </row>
    <row r="514" spans="1:17">
      <c r="A514" s="231"/>
      <c r="B514" s="231"/>
      <c r="C514" s="237"/>
      <c r="D514" s="232"/>
      <c r="E514" s="232"/>
      <c r="F514" s="232"/>
      <c r="G514" s="231"/>
      <c r="H514" s="231"/>
      <c r="I514" s="231"/>
      <c r="J514" s="232"/>
      <c r="K514" s="232"/>
      <c r="L514" s="231"/>
      <c r="M514" s="231"/>
      <c r="N514" s="231"/>
      <c r="O514" s="202" t="str">
        <f t="shared" si="16"/>
        <v>_</v>
      </c>
      <c r="Q514" s="202" t="str">
        <f t="shared" si="17"/>
        <v/>
      </c>
    </row>
    <row r="515" spans="1:17">
      <c r="A515" s="231"/>
      <c r="B515" s="231"/>
      <c r="C515" s="237"/>
      <c r="D515" s="232"/>
      <c r="E515" s="232"/>
      <c r="F515" s="232"/>
      <c r="G515" s="231"/>
      <c r="H515" s="231"/>
      <c r="I515" s="231"/>
      <c r="J515" s="232"/>
      <c r="K515" s="232"/>
      <c r="L515" s="231"/>
      <c r="M515" s="231"/>
      <c r="N515" s="231"/>
      <c r="O515" s="202" t="str">
        <f t="shared" si="16"/>
        <v>_</v>
      </c>
      <c r="Q515" s="202" t="str">
        <f t="shared" si="17"/>
        <v/>
      </c>
    </row>
    <row r="516" spans="1:17">
      <c r="A516" s="231"/>
      <c r="B516" s="231"/>
      <c r="C516" s="237"/>
      <c r="D516" s="232"/>
      <c r="E516" s="232"/>
      <c r="F516" s="232"/>
      <c r="G516" s="231"/>
      <c r="H516" s="231"/>
      <c r="I516" s="231"/>
      <c r="J516" s="232"/>
      <c r="K516" s="232"/>
      <c r="L516" s="231"/>
      <c r="M516" s="231"/>
      <c r="N516" s="231"/>
      <c r="O516" s="202" t="str">
        <f t="shared" si="16"/>
        <v>_</v>
      </c>
      <c r="Q516" s="202" t="str">
        <f t="shared" si="17"/>
        <v/>
      </c>
    </row>
    <row r="517" spans="1:17">
      <c r="A517" s="231"/>
      <c r="B517" s="231"/>
      <c r="C517" s="237"/>
      <c r="D517" s="232"/>
      <c r="E517" s="232"/>
      <c r="F517" s="232"/>
      <c r="G517" s="231"/>
      <c r="H517" s="231"/>
      <c r="I517" s="231"/>
      <c r="J517" s="232"/>
      <c r="K517" s="232"/>
      <c r="L517" s="231"/>
      <c r="M517" s="231"/>
      <c r="N517" s="231"/>
      <c r="O517" s="202" t="str">
        <f t="shared" si="16"/>
        <v>_</v>
      </c>
      <c r="Q517" s="202" t="str">
        <f t="shared" si="17"/>
        <v/>
      </c>
    </row>
    <row r="518" spans="1:17">
      <c r="A518" s="231"/>
      <c r="B518" s="231"/>
      <c r="C518" s="237"/>
      <c r="D518" s="232"/>
      <c r="E518" s="232"/>
      <c r="F518" s="232"/>
      <c r="G518" s="231"/>
      <c r="H518" s="231"/>
      <c r="I518" s="231"/>
      <c r="J518" s="232"/>
      <c r="K518" s="232"/>
      <c r="L518" s="231"/>
      <c r="M518" s="231"/>
      <c r="N518" s="231"/>
      <c r="O518" s="202" t="str">
        <f t="shared" si="16"/>
        <v>_</v>
      </c>
      <c r="Q518" s="202" t="str">
        <f t="shared" si="17"/>
        <v/>
      </c>
    </row>
    <row r="519" spans="1:17">
      <c r="A519" s="231"/>
      <c r="B519" s="231"/>
      <c r="C519" s="237"/>
      <c r="D519" s="232"/>
      <c r="E519" s="232"/>
      <c r="F519" s="232"/>
      <c r="G519" s="231"/>
      <c r="H519" s="231"/>
      <c r="I519" s="231"/>
      <c r="J519" s="232"/>
      <c r="K519" s="232"/>
      <c r="L519" s="231"/>
      <c r="M519" s="231"/>
      <c r="N519" s="231"/>
      <c r="O519" s="202" t="str">
        <f t="shared" si="16"/>
        <v>_</v>
      </c>
      <c r="Q519" s="202" t="str">
        <f t="shared" si="17"/>
        <v/>
      </c>
    </row>
    <row r="520" spans="1:17">
      <c r="A520" s="231"/>
      <c r="B520" s="231"/>
      <c r="C520" s="237"/>
      <c r="D520" s="232"/>
      <c r="E520" s="232"/>
      <c r="F520" s="232"/>
      <c r="G520" s="231"/>
      <c r="H520" s="231"/>
      <c r="I520" s="231"/>
      <c r="J520" s="232"/>
      <c r="K520" s="232"/>
      <c r="L520" s="231"/>
      <c r="M520" s="231"/>
      <c r="N520" s="231"/>
      <c r="O520" s="202" t="str">
        <f t="shared" si="16"/>
        <v>_</v>
      </c>
      <c r="Q520" s="202" t="str">
        <f t="shared" si="17"/>
        <v/>
      </c>
    </row>
    <row r="521" spans="1:17">
      <c r="A521" s="231"/>
      <c r="B521" s="231"/>
      <c r="C521" s="237"/>
      <c r="D521" s="232"/>
      <c r="E521" s="232"/>
      <c r="F521" s="232"/>
      <c r="G521" s="231"/>
      <c r="H521" s="231"/>
      <c r="I521" s="231"/>
      <c r="J521" s="232"/>
      <c r="K521" s="232"/>
      <c r="L521" s="231"/>
      <c r="M521" s="231"/>
      <c r="N521" s="231"/>
      <c r="O521" s="202" t="str">
        <f t="shared" si="16"/>
        <v>_</v>
      </c>
      <c r="Q521" s="202" t="str">
        <f t="shared" si="17"/>
        <v/>
      </c>
    </row>
    <row r="522" spans="1:17">
      <c r="A522" s="231"/>
      <c r="B522" s="231"/>
      <c r="C522" s="237"/>
      <c r="D522" s="232"/>
      <c r="E522" s="232"/>
      <c r="F522" s="232"/>
      <c r="G522" s="231"/>
      <c r="H522" s="231"/>
      <c r="I522" s="231"/>
      <c r="J522" s="232"/>
      <c r="K522" s="232"/>
      <c r="L522" s="231"/>
      <c r="M522" s="231"/>
      <c r="N522" s="231"/>
      <c r="O522" s="202" t="str">
        <f t="shared" si="16"/>
        <v>_</v>
      </c>
      <c r="Q522" s="202" t="str">
        <f t="shared" si="17"/>
        <v/>
      </c>
    </row>
    <row r="523" spans="1:17">
      <c r="A523" s="231"/>
      <c r="B523" s="231"/>
      <c r="C523" s="237"/>
      <c r="D523" s="232"/>
      <c r="E523" s="232"/>
      <c r="F523" s="232"/>
      <c r="G523" s="231"/>
      <c r="H523" s="231"/>
      <c r="I523" s="231"/>
      <c r="J523" s="232"/>
      <c r="K523" s="232"/>
      <c r="L523" s="231"/>
      <c r="M523" s="231"/>
      <c r="N523" s="231"/>
      <c r="O523" s="202" t="str">
        <f t="shared" si="16"/>
        <v>_</v>
      </c>
      <c r="Q523" s="202" t="str">
        <f t="shared" si="17"/>
        <v/>
      </c>
    </row>
    <row r="524" spans="1:17">
      <c r="A524" s="231"/>
      <c r="B524" s="231"/>
      <c r="C524" s="237"/>
      <c r="D524" s="232"/>
      <c r="E524" s="232"/>
      <c r="F524" s="232"/>
      <c r="G524" s="231"/>
      <c r="H524" s="231"/>
      <c r="I524" s="231"/>
      <c r="J524" s="232"/>
      <c r="K524" s="232"/>
      <c r="L524" s="231"/>
      <c r="M524" s="231"/>
      <c r="N524" s="231"/>
      <c r="O524" s="202" t="str">
        <f t="shared" si="16"/>
        <v>_</v>
      </c>
      <c r="Q524" s="202" t="str">
        <f t="shared" si="17"/>
        <v/>
      </c>
    </row>
    <row r="525" spans="1:17">
      <c r="A525" s="231"/>
      <c r="B525" s="231"/>
      <c r="C525" s="237"/>
      <c r="D525" s="232"/>
      <c r="E525" s="232"/>
      <c r="F525" s="232"/>
      <c r="G525" s="231"/>
      <c r="H525" s="231"/>
      <c r="I525" s="231"/>
      <c r="J525" s="232"/>
      <c r="K525" s="232"/>
      <c r="L525" s="231"/>
      <c r="M525" s="231"/>
      <c r="N525" s="231"/>
      <c r="O525" s="202" t="str">
        <f t="shared" si="16"/>
        <v>_</v>
      </c>
      <c r="Q525" s="202" t="str">
        <f t="shared" si="17"/>
        <v/>
      </c>
    </row>
    <row r="526" spans="1:17">
      <c r="A526" s="231"/>
      <c r="B526" s="231"/>
      <c r="C526" s="237"/>
      <c r="D526" s="232"/>
      <c r="E526" s="232"/>
      <c r="F526" s="232"/>
      <c r="G526" s="231"/>
      <c r="H526" s="231"/>
      <c r="I526" s="231"/>
      <c r="J526" s="232"/>
      <c r="K526" s="232"/>
      <c r="L526" s="231"/>
      <c r="M526" s="231"/>
      <c r="N526" s="231"/>
      <c r="O526" s="202" t="str">
        <f t="shared" ref="O526:O589" si="18">A526&amp;"_"&amp;C526</f>
        <v>_</v>
      </c>
      <c r="Q526" s="202" t="str">
        <f t="shared" ref="Q526:Q589" si="19">B526&amp;C526</f>
        <v/>
      </c>
    </row>
    <row r="527" spans="1:17">
      <c r="A527" s="231"/>
      <c r="B527" s="231"/>
      <c r="C527" s="237"/>
      <c r="D527" s="232"/>
      <c r="E527" s="232"/>
      <c r="F527" s="232"/>
      <c r="G527" s="231"/>
      <c r="H527" s="231"/>
      <c r="I527" s="231"/>
      <c r="J527" s="232"/>
      <c r="K527" s="232"/>
      <c r="L527" s="231"/>
      <c r="M527" s="231"/>
      <c r="N527" s="231"/>
      <c r="O527" s="202" t="str">
        <f t="shared" si="18"/>
        <v>_</v>
      </c>
      <c r="Q527" s="202" t="str">
        <f t="shared" si="19"/>
        <v/>
      </c>
    </row>
    <row r="528" spans="1:17">
      <c r="A528" s="231"/>
      <c r="B528" s="231"/>
      <c r="C528" s="237"/>
      <c r="D528" s="232"/>
      <c r="E528" s="232"/>
      <c r="F528" s="232"/>
      <c r="G528" s="231"/>
      <c r="H528" s="231"/>
      <c r="I528" s="231"/>
      <c r="J528" s="232"/>
      <c r="K528" s="232"/>
      <c r="L528" s="231"/>
      <c r="M528" s="231"/>
      <c r="N528" s="231"/>
      <c r="O528" s="202" t="str">
        <f t="shared" si="18"/>
        <v>_</v>
      </c>
      <c r="Q528" s="202" t="str">
        <f t="shared" si="19"/>
        <v/>
      </c>
    </row>
    <row r="529" spans="1:17">
      <c r="A529" s="231"/>
      <c r="B529" s="231"/>
      <c r="C529" s="237"/>
      <c r="D529" s="232"/>
      <c r="E529" s="232"/>
      <c r="F529" s="232"/>
      <c r="G529" s="231"/>
      <c r="H529" s="231"/>
      <c r="I529" s="231"/>
      <c r="J529" s="232"/>
      <c r="K529" s="232"/>
      <c r="L529" s="231"/>
      <c r="M529" s="231"/>
      <c r="N529" s="231"/>
      <c r="O529" s="202" t="str">
        <f t="shared" si="18"/>
        <v>_</v>
      </c>
      <c r="Q529" s="202" t="str">
        <f t="shared" si="19"/>
        <v/>
      </c>
    </row>
    <row r="530" spans="1:17">
      <c r="A530" s="231"/>
      <c r="B530" s="231"/>
      <c r="C530" s="237"/>
      <c r="D530" s="232"/>
      <c r="E530" s="232"/>
      <c r="F530" s="232"/>
      <c r="G530" s="231"/>
      <c r="H530" s="231"/>
      <c r="I530" s="231"/>
      <c r="J530" s="232"/>
      <c r="K530" s="232"/>
      <c r="L530" s="231"/>
      <c r="M530" s="231"/>
      <c r="N530" s="231"/>
      <c r="O530" s="202" t="str">
        <f t="shared" si="18"/>
        <v>_</v>
      </c>
      <c r="Q530" s="202" t="str">
        <f t="shared" si="19"/>
        <v/>
      </c>
    </row>
    <row r="531" spans="1:17">
      <c r="A531" s="231"/>
      <c r="B531" s="231"/>
      <c r="C531" s="237"/>
      <c r="D531" s="232"/>
      <c r="E531" s="232"/>
      <c r="F531" s="232"/>
      <c r="G531" s="231"/>
      <c r="H531" s="231"/>
      <c r="I531" s="231"/>
      <c r="J531" s="232"/>
      <c r="K531" s="232"/>
      <c r="L531" s="231"/>
      <c r="M531" s="231"/>
      <c r="N531" s="231"/>
      <c r="O531" s="202" t="str">
        <f t="shared" si="18"/>
        <v>_</v>
      </c>
      <c r="Q531" s="202" t="str">
        <f t="shared" si="19"/>
        <v/>
      </c>
    </row>
    <row r="532" spans="1:17">
      <c r="A532" s="231"/>
      <c r="B532" s="231"/>
      <c r="C532" s="237"/>
      <c r="D532" s="232"/>
      <c r="E532" s="232"/>
      <c r="F532" s="232"/>
      <c r="G532" s="231"/>
      <c r="H532" s="231"/>
      <c r="I532" s="231"/>
      <c r="J532" s="232"/>
      <c r="K532" s="232"/>
      <c r="L532" s="231"/>
      <c r="M532" s="231"/>
      <c r="N532" s="231"/>
      <c r="O532" s="202" t="str">
        <f t="shared" si="18"/>
        <v>_</v>
      </c>
      <c r="Q532" s="202" t="str">
        <f t="shared" si="19"/>
        <v/>
      </c>
    </row>
    <row r="533" spans="1:17">
      <c r="A533" s="231"/>
      <c r="B533" s="231"/>
      <c r="C533" s="237"/>
      <c r="D533" s="232"/>
      <c r="E533" s="232"/>
      <c r="F533" s="232"/>
      <c r="G533" s="231"/>
      <c r="H533" s="231"/>
      <c r="I533" s="231"/>
      <c r="J533" s="232"/>
      <c r="K533" s="232"/>
      <c r="L533" s="231"/>
      <c r="M533" s="231"/>
      <c r="N533" s="231"/>
      <c r="O533" s="202" t="str">
        <f t="shared" si="18"/>
        <v>_</v>
      </c>
      <c r="Q533" s="202" t="str">
        <f t="shared" si="19"/>
        <v/>
      </c>
    </row>
    <row r="534" spans="1:17">
      <c r="A534" s="231"/>
      <c r="B534" s="231"/>
      <c r="C534" s="237"/>
      <c r="D534" s="232"/>
      <c r="E534" s="232"/>
      <c r="F534" s="232"/>
      <c r="G534" s="231"/>
      <c r="H534" s="231"/>
      <c r="I534" s="231"/>
      <c r="J534" s="232"/>
      <c r="K534" s="232"/>
      <c r="L534" s="231"/>
      <c r="M534" s="231"/>
      <c r="N534" s="231"/>
      <c r="O534" s="202" t="str">
        <f t="shared" si="18"/>
        <v>_</v>
      </c>
      <c r="Q534" s="202" t="str">
        <f t="shared" si="19"/>
        <v/>
      </c>
    </row>
    <row r="535" spans="1:17">
      <c r="A535" s="231"/>
      <c r="B535" s="231"/>
      <c r="C535" s="237"/>
      <c r="D535" s="232"/>
      <c r="E535" s="232"/>
      <c r="F535" s="232"/>
      <c r="G535" s="231"/>
      <c r="H535" s="231"/>
      <c r="I535" s="231"/>
      <c r="J535" s="232"/>
      <c r="K535" s="232"/>
      <c r="L535" s="231"/>
      <c r="M535" s="231"/>
      <c r="N535" s="231"/>
      <c r="O535" s="202" t="str">
        <f t="shared" si="18"/>
        <v>_</v>
      </c>
      <c r="Q535" s="202" t="str">
        <f t="shared" si="19"/>
        <v/>
      </c>
    </row>
    <row r="536" spans="1:17">
      <c r="A536" s="231"/>
      <c r="B536" s="231"/>
      <c r="C536" s="237"/>
      <c r="D536" s="232"/>
      <c r="E536" s="232"/>
      <c r="F536" s="232"/>
      <c r="G536" s="231"/>
      <c r="H536" s="231"/>
      <c r="I536" s="231"/>
      <c r="J536" s="232"/>
      <c r="K536" s="232"/>
      <c r="L536" s="231"/>
      <c r="M536" s="231"/>
      <c r="N536" s="231"/>
      <c r="O536" s="202" t="str">
        <f t="shared" si="18"/>
        <v>_</v>
      </c>
      <c r="Q536" s="202" t="str">
        <f t="shared" si="19"/>
        <v/>
      </c>
    </row>
    <row r="537" spans="1:17">
      <c r="A537" s="231"/>
      <c r="B537" s="231"/>
      <c r="C537" s="237"/>
      <c r="D537" s="232"/>
      <c r="E537" s="232"/>
      <c r="F537" s="232"/>
      <c r="G537" s="231"/>
      <c r="H537" s="231"/>
      <c r="I537" s="231"/>
      <c r="J537" s="232"/>
      <c r="K537" s="232"/>
      <c r="L537" s="231"/>
      <c r="M537" s="231"/>
      <c r="N537" s="231"/>
      <c r="O537" s="202" t="str">
        <f t="shared" si="18"/>
        <v>_</v>
      </c>
      <c r="Q537" s="202" t="str">
        <f t="shared" si="19"/>
        <v/>
      </c>
    </row>
    <row r="538" spans="1:17">
      <c r="A538" s="231"/>
      <c r="B538" s="231"/>
      <c r="C538" s="237"/>
      <c r="D538" s="232"/>
      <c r="E538" s="232"/>
      <c r="F538" s="232"/>
      <c r="G538" s="231"/>
      <c r="H538" s="231"/>
      <c r="I538" s="231"/>
      <c r="J538" s="232"/>
      <c r="K538" s="232"/>
      <c r="L538" s="231"/>
      <c r="M538" s="231"/>
      <c r="N538" s="231"/>
      <c r="O538" s="202" t="str">
        <f t="shared" si="18"/>
        <v>_</v>
      </c>
      <c r="Q538" s="202" t="str">
        <f t="shared" si="19"/>
        <v/>
      </c>
    </row>
    <row r="539" spans="1:17">
      <c r="A539" s="231"/>
      <c r="B539" s="231"/>
      <c r="C539" s="237"/>
      <c r="D539" s="232"/>
      <c r="E539" s="232"/>
      <c r="F539" s="232"/>
      <c r="G539" s="231"/>
      <c r="H539" s="231"/>
      <c r="I539" s="231"/>
      <c r="J539" s="232"/>
      <c r="K539" s="232"/>
      <c r="L539" s="231"/>
      <c r="M539" s="231"/>
      <c r="N539" s="231"/>
      <c r="O539" s="202" t="str">
        <f t="shared" si="18"/>
        <v>_</v>
      </c>
      <c r="Q539" s="202" t="str">
        <f t="shared" si="19"/>
        <v/>
      </c>
    </row>
    <row r="540" spans="1:17">
      <c r="A540" s="231"/>
      <c r="B540" s="231"/>
      <c r="C540" s="237"/>
      <c r="D540" s="232"/>
      <c r="E540" s="232"/>
      <c r="F540" s="232"/>
      <c r="G540" s="231"/>
      <c r="H540" s="231"/>
      <c r="I540" s="231"/>
      <c r="J540" s="232"/>
      <c r="K540" s="232"/>
      <c r="L540" s="231"/>
      <c r="M540" s="231"/>
      <c r="N540" s="231"/>
      <c r="O540" s="202" t="str">
        <f t="shared" si="18"/>
        <v>_</v>
      </c>
      <c r="Q540" s="202" t="str">
        <f t="shared" si="19"/>
        <v/>
      </c>
    </row>
    <row r="541" spans="1:17">
      <c r="A541" s="231"/>
      <c r="B541" s="231"/>
      <c r="C541" s="237"/>
      <c r="D541" s="232"/>
      <c r="E541" s="232"/>
      <c r="F541" s="232"/>
      <c r="G541" s="231"/>
      <c r="H541" s="231"/>
      <c r="I541" s="231"/>
      <c r="J541" s="232"/>
      <c r="K541" s="232"/>
      <c r="L541" s="231"/>
      <c r="M541" s="231"/>
      <c r="N541" s="231"/>
      <c r="O541" s="202" t="str">
        <f t="shared" si="18"/>
        <v>_</v>
      </c>
      <c r="Q541" s="202" t="str">
        <f t="shared" si="19"/>
        <v/>
      </c>
    </row>
    <row r="542" spans="1:17">
      <c r="A542" s="231"/>
      <c r="B542" s="231"/>
      <c r="C542" s="237"/>
      <c r="D542" s="232"/>
      <c r="E542" s="232"/>
      <c r="F542" s="232"/>
      <c r="G542" s="231"/>
      <c r="H542" s="231"/>
      <c r="I542" s="231"/>
      <c r="J542" s="232"/>
      <c r="K542" s="232"/>
      <c r="L542" s="231"/>
      <c r="M542" s="231"/>
      <c r="N542" s="231"/>
      <c r="O542" s="202" t="str">
        <f t="shared" si="18"/>
        <v>_</v>
      </c>
      <c r="Q542" s="202" t="str">
        <f t="shared" si="19"/>
        <v/>
      </c>
    </row>
    <row r="543" spans="1:17">
      <c r="A543" s="231"/>
      <c r="B543" s="231"/>
      <c r="C543" s="237"/>
      <c r="D543" s="232"/>
      <c r="E543" s="232"/>
      <c r="F543" s="232"/>
      <c r="G543" s="231"/>
      <c r="H543" s="231"/>
      <c r="I543" s="231"/>
      <c r="J543" s="232"/>
      <c r="K543" s="232"/>
      <c r="L543" s="231"/>
      <c r="M543" s="231"/>
      <c r="N543" s="231"/>
      <c r="O543" s="202" t="str">
        <f t="shared" si="18"/>
        <v>_</v>
      </c>
      <c r="Q543" s="202" t="str">
        <f t="shared" si="19"/>
        <v/>
      </c>
    </row>
    <row r="544" spans="1:17">
      <c r="A544" s="231"/>
      <c r="B544" s="231"/>
      <c r="C544" s="237"/>
      <c r="D544" s="232"/>
      <c r="E544" s="232"/>
      <c r="F544" s="232"/>
      <c r="G544" s="231"/>
      <c r="H544" s="231"/>
      <c r="I544" s="231"/>
      <c r="J544" s="232"/>
      <c r="K544" s="232"/>
      <c r="L544" s="231"/>
      <c r="M544" s="231"/>
      <c r="N544" s="231"/>
      <c r="O544" s="202" t="str">
        <f t="shared" si="18"/>
        <v>_</v>
      </c>
      <c r="Q544" s="202" t="str">
        <f t="shared" si="19"/>
        <v/>
      </c>
    </row>
    <row r="545" spans="1:17">
      <c r="A545" s="231"/>
      <c r="B545" s="231"/>
      <c r="C545" s="237"/>
      <c r="D545" s="232"/>
      <c r="E545" s="232"/>
      <c r="F545" s="232"/>
      <c r="G545" s="231"/>
      <c r="H545" s="231"/>
      <c r="I545" s="231"/>
      <c r="J545" s="232"/>
      <c r="K545" s="232"/>
      <c r="L545" s="231"/>
      <c r="M545" s="231"/>
      <c r="N545" s="231"/>
      <c r="O545" s="202" t="str">
        <f t="shared" si="18"/>
        <v>_</v>
      </c>
      <c r="Q545" s="202" t="str">
        <f t="shared" si="19"/>
        <v/>
      </c>
    </row>
    <row r="546" spans="1:17">
      <c r="A546" s="231"/>
      <c r="B546" s="231"/>
      <c r="C546" s="237"/>
      <c r="D546" s="232"/>
      <c r="E546" s="232"/>
      <c r="F546" s="232"/>
      <c r="G546" s="231"/>
      <c r="H546" s="231"/>
      <c r="I546" s="231"/>
      <c r="J546" s="232"/>
      <c r="K546" s="232"/>
      <c r="L546" s="231"/>
      <c r="M546" s="231"/>
      <c r="N546" s="231"/>
      <c r="O546" s="202" t="str">
        <f t="shared" si="18"/>
        <v>_</v>
      </c>
      <c r="Q546" s="202" t="str">
        <f t="shared" si="19"/>
        <v/>
      </c>
    </row>
    <row r="547" spans="1:17">
      <c r="A547" s="231"/>
      <c r="B547" s="231"/>
      <c r="C547" s="237"/>
      <c r="D547" s="232"/>
      <c r="E547" s="232"/>
      <c r="F547" s="232"/>
      <c r="G547" s="231"/>
      <c r="H547" s="231"/>
      <c r="I547" s="231"/>
      <c r="J547" s="232"/>
      <c r="K547" s="232"/>
      <c r="L547" s="231"/>
      <c r="M547" s="231"/>
      <c r="N547" s="231"/>
      <c r="O547" s="202" t="str">
        <f t="shared" si="18"/>
        <v>_</v>
      </c>
      <c r="Q547" s="202" t="str">
        <f t="shared" si="19"/>
        <v/>
      </c>
    </row>
    <row r="548" spans="1:17">
      <c r="A548" s="231"/>
      <c r="B548" s="231"/>
      <c r="C548" s="237"/>
      <c r="D548" s="232"/>
      <c r="E548" s="232"/>
      <c r="F548" s="232"/>
      <c r="G548" s="231"/>
      <c r="H548" s="231"/>
      <c r="I548" s="231"/>
      <c r="J548" s="232"/>
      <c r="K548" s="232"/>
      <c r="L548" s="231"/>
      <c r="M548" s="231"/>
      <c r="N548" s="231"/>
      <c r="O548" s="202" t="str">
        <f t="shared" si="18"/>
        <v>_</v>
      </c>
      <c r="Q548" s="202" t="str">
        <f t="shared" si="19"/>
        <v/>
      </c>
    </row>
    <row r="549" spans="1:17">
      <c r="A549" s="231"/>
      <c r="B549" s="231"/>
      <c r="C549" s="237"/>
      <c r="D549" s="232"/>
      <c r="E549" s="232"/>
      <c r="F549" s="232"/>
      <c r="G549" s="231"/>
      <c r="H549" s="231"/>
      <c r="I549" s="231"/>
      <c r="J549" s="232"/>
      <c r="K549" s="232"/>
      <c r="L549" s="231"/>
      <c r="M549" s="231"/>
      <c r="N549" s="231"/>
      <c r="O549" s="202" t="str">
        <f t="shared" si="18"/>
        <v>_</v>
      </c>
      <c r="Q549" s="202" t="str">
        <f t="shared" si="19"/>
        <v/>
      </c>
    </row>
    <row r="550" spans="1:17">
      <c r="A550" s="231"/>
      <c r="B550" s="231"/>
      <c r="C550" s="237"/>
      <c r="D550" s="232"/>
      <c r="E550" s="232"/>
      <c r="F550" s="232"/>
      <c r="G550" s="231"/>
      <c r="H550" s="231"/>
      <c r="I550" s="231"/>
      <c r="J550" s="232"/>
      <c r="K550" s="232"/>
      <c r="L550" s="231"/>
      <c r="M550" s="231"/>
      <c r="N550" s="231"/>
      <c r="O550" s="202" t="str">
        <f t="shared" si="18"/>
        <v>_</v>
      </c>
      <c r="Q550" s="202" t="str">
        <f t="shared" si="19"/>
        <v/>
      </c>
    </row>
    <row r="551" spans="1:17">
      <c r="A551" s="231"/>
      <c r="B551" s="231"/>
      <c r="C551" s="237"/>
      <c r="D551" s="232"/>
      <c r="E551" s="232"/>
      <c r="F551" s="232"/>
      <c r="G551" s="231"/>
      <c r="H551" s="231"/>
      <c r="I551" s="231"/>
      <c r="J551" s="232"/>
      <c r="K551" s="232"/>
      <c r="L551" s="231"/>
      <c r="M551" s="231"/>
      <c r="N551" s="231"/>
      <c r="O551" s="202" t="str">
        <f t="shared" si="18"/>
        <v>_</v>
      </c>
      <c r="Q551" s="202" t="str">
        <f t="shared" si="19"/>
        <v/>
      </c>
    </row>
    <row r="552" spans="1:17">
      <c r="A552" s="231"/>
      <c r="B552" s="231"/>
      <c r="C552" s="237"/>
      <c r="D552" s="232"/>
      <c r="E552" s="232"/>
      <c r="F552" s="232"/>
      <c r="G552" s="231"/>
      <c r="H552" s="231"/>
      <c r="I552" s="231"/>
      <c r="J552" s="232"/>
      <c r="K552" s="232"/>
      <c r="L552" s="231"/>
      <c r="M552" s="231"/>
      <c r="N552" s="231"/>
      <c r="O552" s="202" t="str">
        <f t="shared" si="18"/>
        <v>_</v>
      </c>
      <c r="Q552" s="202" t="str">
        <f t="shared" si="19"/>
        <v/>
      </c>
    </row>
    <row r="553" spans="1:17">
      <c r="A553" s="231"/>
      <c r="B553" s="231"/>
      <c r="C553" s="237"/>
      <c r="D553" s="232"/>
      <c r="E553" s="232"/>
      <c r="F553" s="232"/>
      <c r="G553" s="231"/>
      <c r="H553" s="231"/>
      <c r="I553" s="231"/>
      <c r="J553" s="232"/>
      <c r="K553" s="232"/>
      <c r="L553" s="231"/>
      <c r="M553" s="231"/>
      <c r="N553" s="231"/>
      <c r="O553" s="202" t="str">
        <f t="shared" si="18"/>
        <v>_</v>
      </c>
      <c r="Q553" s="202" t="str">
        <f t="shared" si="19"/>
        <v/>
      </c>
    </row>
    <row r="554" spans="1:17">
      <c r="A554" s="231"/>
      <c r="B554" s="231"/>
      <c r="C554" s="237"/>
      <c r="D554" s="232"/>
      <c r="E554" s="232"/>
      <c r="F554" s="232"/>
      <c r="G554" s="231"/>
      <c r="H554" s="231"/>
      <c r="I554" s="231"/>
      <c r="J554" s="232"/>
      <c r="K554" s="232"/>
      <c r="L554" s="231"/>
      <c r="M554" s="231"/>
      <c r="N554" s="231"/>
      <c r="O554" s="202" t="str">
        <f t="shared" si="18"/>
        <v>_</v>
      </c>
      <c r="Q554" s="202" t="str">
        <f t="shared" si="19"/>
        <v/>
      </c>
    </row>
    <row r="555" spans="1:17">
      <c r="A555" s="231"/>
      <c r="B555" s="231"/>
      <c r="C555" s="237"/>
      <c r="D555" s="232"/>
      <c r="E555" s="232"/>
      <c r="F555" s="232"/>
      <c r="G555" s="231"/>
      <c r="H555" s="231"/>
      <c r="I555" s="231"/>
      <c r="J555" s="232"/>
      <c r="K555" s="232"/>
      <c r="L555" s="231"/>
      <c r="M555" s="231"/>
      <c r="N555" s="231"/>
      <c r="O555" s="202" t="str">
        <f t="shared" si="18"/>
        <v>_</v>
      </c>
      <c r="Q555" s="202" t="str">
        <f t="shared" si="19"/>
        <v/>
      </c>
    </row>
    <row r="556" spans="1:17">
      <c r="A556" s="231"/>
      <c r="B556" s="231"/>
      <c r="C556" s="237"/>
      <c r="D556" s="232"/>
      <c r="E556" s="232"/>
      <c r="F556" s="232"/>
      <c r="G556" s="231"/>
      <c r="H556" s="231"/>
      <c r="I556" s="231"/>
      <c r="J556" s="232"/>
      <c r="K556" s="232"/>
      <c r="L556" s="231"/>
      <c r="M556" s="231"/>
      <c r="N556" s="231"/>
      <c r="O556" s="202" t="str">
        <f t="shared" si="18"/>
        <v>_</v>
      </c>
      <c r="Q556" s="202" t="str">
        <f t="shared" si="19"/>
        <v/>
      </c>
    </row>
    <row r="557" spans="1:17">
      <c r="A557" s="231"/>
      <c r="B557" s="231"/>
      <c r="C557" s="237"/>
      <c r="D557" s="232"/>
      <c r="E557" s="232"/>
      <c r="F557" s="232"/>
      <c r="G557" s="231"/>
      <c r="H557" s="231"/>
      <c r="I557" s="231"/>
      <c r="J557" s="232"/>
      <c r="K557" s="232"/>
      <c r="L557" s="231"/>
      <c r="M557" s="231"/>
      <c r="N557" s="231"/>
      <c r="O557" s="202" t="str">
        <f t="shared" si="18"/>
        <v>_</v>
      </c>
      <c r="Q557" s="202" t="str">
        <f t="shared" si="19"/>
        <v/>
      </c>
    </row>
    <row r="558" spans="1:17">
      <c r="A558" s="231"/>
      <c r="B558" s="231"/>
      <c r="C558" s="237"/>
      <c r="D558" s="232"/>
      <c r="E558" s="232"/>
      <c r="F558" s="232"/>
      <c r="G558" s="231"/>
      <c r="H558" s="231"/>
      <c r="I558" s="231"/>
      <c r="J558" s="232"/>
      <c r="K558" s="232"/>
      <c r="L558" s="231"/>
      <c r="M558" s="231"/>
      <c r="N558" s="231"/>
      <c r="O558" s="202" t="str">
        <f t="shared" si="18"/>
        <v>_</v>
      </c>
      <c r="Q558" s="202" t="str">
        <f t="shared" si="19"/>
        <v/>
      </c>
    </row>
    <row r="559" spans="1:17">
      <c r="A559" s="231"/>
      <c r="B559" s="231"/>
      <c r="C559" s="237"/>
      <c r="D559" s="232"/>
      <c r="E559" s="232"/>
      <c r="F559" s="232"/>
      <c r="G559" s="231"/>
      <c r="H559" s="231"/>
      <c r="I559" s="231"/>
      <c r="J559" s="232"/>
      <c r="K559" s="232"/>
      <c r="L559" s="231"/>
      <c r="M559" s="231"/>
      <c r="N559" s="231"/>
      <c r="O559" s="202" t="str">
        <f t="shared" si="18"/>
        <v>_</v>
      </c>
      <c r="Q559" s="202" t="str">
        <f t="shared" si="19"/>
        <v/>
      </c>
    </row>
    <row r="560" spans="1:17">
      <c r="A560" s="231"/>
      <c r="B560" s="231"/>
      <c r="C560" s="237"/>
      <c r="D560" s="232"/>
      <c r="E560" s="232"/>
      <c r="F560" s="232"/>
      <c r="G560" s="231"/>
      <c r="H560" s="231"/>
      <c r="I560" s="231"/>
      <c r="J560" s="232"/>
      <c r="K560" s="232"/>
      <c r="L560" s="231"/>
      <c r="M560" s="231"/>
      <c r="N560" s="231"/>
      <c r="O560" s="202" t="str">
        <f t="shared" si="18"/>
        <v>_</v>
      </c>
      <c r="Q560" s="202" t="str">
        <f t="shared" si="19"/>
        <v/>
      </c>
    </row>
    <row r="561" spans="1:17">
      <c r="A561" s="231"/>
      <c r="B561" s="231"/>
      <c r="C561" s="237"/>
      <c r="D561" s="232"/>
      <c r="E561" s="232"/>
      <c r="F561" s="232"/>
      <c r="G561" s="231"/>
      <c r="H561" s="231"/>
      <c r="I561" s="231"/>
      <c r="J561" s="232"/>
      <c r="K561" s="232"/>
      <c r="L561" s="231"/>
      <c r="M561" s="231"/>
      <c r="N561" s="231"/>
      <c r="O561" s="202" t="str">
        <f t="shared" si="18"/>
        <v>_</v>
      </c>
      <c r="Q561" s="202" t="str">
        <f t="shared" si="19"/>
        <v/>
      </c>
    </row>
    <row r="562" spans="1:17">
      <c r="A562" s="231"/>
      <c r="B562" s="231"/>
      <c r="C562" s="237"/>
      <c r="D562" s="232"/>
      <c r="E562" s="232"/>
      <c r="F562" s="232"/>
      <c r="G562" s="231"/>
      <c r="H562" s="231"/>
      <c r="I562" s="231"/>
      <c r="J562" s="232"/>
      <c r="K562" s="232"/>
      <c r="L562" s="231"/>
      <c r="M562" s="231"/>
      <c r="N562" s="231"/>
      <c r="O562" s="202" t="str">
        <f t="shared" si="18"/>
        <v>_</v>
      </c>
      <c r="Q562" s="202" t="str">
        <f t="shared" si="19"/>
        <v/>
      </c>
    </row>
    <row r="563" spans="1:17">
      <c r="A563" s="231"/>
      <c r="B563" s="231"/>
      <c r="C563" s="237"/>
      <c r="D563" s="232"/>
      <c r="E563" s="232"/>
      <c r="F563" s="232"/>
      <c r="G563" s="231"/>
      <c r="H563" s="231"/>
      <c r="I563" s="231"/>
      <c r="J563" s="232"/>
      <c r="K563" s="232"/>
      <c r="L563" s="231"/>
      <c r="M563" s="231"/>
      <c r="N563" s="231"/>
      <c r="O563" s="202" t="str">
        <f t="shared" si="18"/>
        <v>_</v>
      </c>
      <c r="Q563" s="202" t="str">
        <f t="shared" si="19"/>
        <v/>
      </c>
    </row>
    <row r="564" spans="1:17">
      <c r="A564" s="231"/>
      <c r="B564" s="231"/>
      <c r="C564" s="237"/>
      <c r="D564" s="232"/>
      <c r="E564" s="232"/>
      <c r="F564" s="232"/>
      <c r="G564" s="231"/>
      <c r="H564" s="231"/>
      <c r="I564" s="231"/>
      <c r="J564" s="232"/>
      <c r="K564" s="232"/>
      <c r="L564" s="231"/>
      <c r="M564" s="231"/>
      <c r="N564" s="231"/>
      <c r="O564" s="202" t="str">
        <f t="shared" si="18"/>
        <v>_</v>
      </c>
      <c r="Q564" s="202" t="str">
        <f t="shared" si="19"/>
        <v/>
      </c>
    </row>
    <row r="565" spans="1:17">
      <c r="A565" s="231"/>
      <c r="B565" s="231"/>
      <c r="C565" s="237"/>
      <c r="D565" s="232"/>
      <c r="E565" s="232"/>
      <c r="F565" s="232"/>
      <c r="G565" s="231"/>
      <c r="H565" s="231"/>
      <c r="I565" s="231"/>
      <c r="J565" s="232"/>
      <c r="K565" s="232"/>
      <c r="L565" s="231"/>
      <c r="M565" s="231"/>
      <c r="N565" s="231"/>
      <c r="O565" s="202" t="str">
        <f t="shared" si="18"/>
        <v>_</v>
      </c>
      <c r="Q565" s="202" t="str">
        <f t="shared" si="19"/>
        <v/>
      </c>
    </row>
    <row r="566" spans="1:17">
      <c r="A566" s="231"/>
      <c r="B566" s="231"/>
      <c r="C566" s="237"/>
      <c r="D566" s="232"/>
      <c r="E566" s="232"/>
      <c r="F566" s="232"/>
      <c r="G566" s="231"/>
      <c r="H566" s="231"/>
      <c r="I566" s="231"/>
      <c r="J566" s="232"/>
      <c r="K566" s="232"/>
      <c r="L566" s="231"/>
      <c r="M566" s="231"/>
      <c r="N566" s="231"/>
      <c r="O566" s="202" t="str">
        <f t="shared" si="18"/>
        <v>_</v>
      </c>
      <c r="Q566" s="202" t="str">
        <f t="shared" si="19"/>
        <v/>
      </c>
    </row>
    <row r="567" spans="1:17">
      <c r="A567" s="231"/>
      <c r="B567" s="231"/>
      <c r="C567" s="237"/>
      <c r="D567" s="232"/>
      <c r="E567" s="232"/>
      <c r="F567" s="232"/>
      <c r="G567" s="231"/>
      <c r="H567" s="231"/>
      <c r="I567" s="231"/>
      <c r="J567" s="232"/>
      <c r="K567" s="232"/>
      <c r="L567" s="231"/>
      <c r="M567" s="231"/>
      <c r="N567" s="231"/>
      <c r="O567" s="202" t="str">
        <f t="shared" si="18"/>
        <v>_</v>
      </c>
      <c r="Q567" s="202" t="str">
        <f t="shared" si="19"/>
        <v/>
      </c>
    </row>
    <row r="568" spans="1:17">
      <c r="A568" s="231"/>
      <c r="B568" s="231"/>
      <c r="C568" s="237"/>
      <c r="D568" s="232"/>
      <c r="E568" s="232"/>
      <c r="F568" s="232"/>
      <c r="G568" s="231"/>
      <c r="H568" s="231"/>
      <c r="I568" s="231"/>
      <c r="J568" s="232"/>
      <c r="K568" s="232"/>
      <c r="L568" s="231"/>
      <c r="M568" s="231"/>
      <c r="N568" s="231"/>
      <c r="O568" s="202" t="str">
        <f t="shared" si="18"/>
        <v>_</v>
      </c>
      <c r="Q568" s="202" t="str">
        <f t="shared" si="19"/>
        <v/>
      </c>
    </row>
    <row r="569" spans="1:17">
      <c r="A569" s="231"/>
      <c r="B569" s="231"/>
      <c r="C569" s="237"/>
      <c r="D569" s="232"/>
      <c r="E569" s="232"/>
      <c r="F569" s="232"/>
      <c r="G569" s="231"/>
      <c r="H569" s="231"/>
      <c r="I569" s="231"/>
      <c r="J569" s="232"/>
      <c r="K569" s="232"/>
      <c r="L569" s="231"/>
      <c r="M569" s="231"/>
      <c r="N569" s="231"/>
      <c r="O569" s="202" t="str">
        <f t="shared" si="18"/>
        <v>_</v>
      </c>
      <c r="Q569" s="202" t="str">
        <f t="shared" si="19"/>
        <v/>
      </c>
    </row>
    <row r="570" spans="1:17">
      <c r="A570" s="231"/>
      <c r="B570" s="231"/>
      <c r="C570" s="237"/>
      <c r="D570" s="232"/>
      <c r="E570" s="232"/>
      <c r="F570" s="232"/>
      <c r="G570" s="231"/>
      <c r="H570" s="231"/>
      <c r="I570" s="231"/>
      <c r="J570" s="232"/>
      <c r="K570" s="232"/>
      <c r="L570" s="231"/>
      <c r="M570" s="231"/>
      <c r="N570" s="231"/>
      <c r="O570" s="202" t="str">
        <f t="shared" si="18"/>
        <v>_</v>
      </c>
      <c r="Q570" s="202" t="str">
        <f t="shared" si="19"/>
        <v/>
      </c>
    </row>
    <row r="571" spans="1:17">
      <c r="A571" s="231"/>
      <c r="B571" s="231"/>
      <c r="C571" s="237"/>
      <c r="D571" s="232"/>
      <c r="E571" s="232"/>
      <c r="F571" s="232"/>
      <c r="G571" s="231"/>
      <c r="H571" s="231"/>
      <c r="I571" s="231"/>
      <c r="J571" s="232"/>
      <c r="K571" s="232"/>
      <c r="L571" s="231"/>
      <c r="M571" s="231"/>
      <c r="N571" s="231"/>
      <c r="O571" s="202" t="str">
        <f t="shared" si="18"/>
        <v>_</v>
      </c>
      <c r="Q571" s="202" t="str">
        <f t="shared" si="19"/>
        <v/>
      </c>
    </row>
    <row r="572" spans="1:17">
      <c r="A572" s="231"/>
      <c r="B572" s="231"/>
      <c r="C572" s="237"/>
      <c r="D572" s="232"/>
      <c r="E572" s="232"/>
      <c r="F572" s="232"/>
      <c r="G572" s="231"/>
      <c r="H572" s="231"/>
      <c r="I572" s="231"/>
      <c r="J572" s="232"/>
      <c r="K572" s="232"/>
      <c r="L572" s="231"/>
      <c r="M572" s="231"/>
      <c r="N572" s="231"/>
      <c r="O572" s="202" t="str">
        <f t="shared" si="18"/>
        <v>_</v>
      </c>
      <c r="Q572" s="202" t="str">
        <f t="shared" si="19"/>
        <v/>
      </c>
    </row>
    <row r="573" spans="1:17">
      <c r="A573" s="231"/>
      <c r="B573" s="231"/>
      <c r="C573" s="237"/>
      <c r="D573" s="232"/>
      <c r="E573" s="232"/>
      <c r="F573" s="232"/>
      <c r="G573" s="231"/>
      <c r="H573" s="231"/>
      <c r="I573" s="231"/>
      <c r="J573" s="232"/>
      <c r="K573" s="232"/>
      <c r="L573" s="231"/>
      <c r="M573" s="231"/>
      <c r="N573" s="231"/>
      <c r="O573" s="202" t="str">
        <f t="shared" si="18"/>
        <v>_</v>
      </c>
      <c r="Q573" s="202" t="str">
        <f t="shared" si="19"/>
        <v/>
      </c>
    </row>
    <row r="574" spans="1:17">
      <c r="A574" s="231"/>
      <c r="B574" s="231"/>
      <c r="C574" s="237"/>
      <c r="D574" s="232"/>
      <c r="E574" s="232"/>
      <c r="F574" s="232"/>
      <c r="G574" s="231"/>
      <c r="H574" s="231"/>
      <c r="I574" s="231"/>
      <c r="J574" s="232"/>
      <c r="K574" s="232"/>
      <c r="L574" s="231"/>
      <c r="M574" s="231"/>
      <c r="N574" s="231"/>
      <c r="O574" s="202" t="str">
        <f t="shared" si="18"/>
        <v>_</v>
      </c>
      <c r="Q574" s="202" t="str">
        <f t="shared" si="19"/>
        <v/>
      </c>
    </row>
    <row r="575" spans="1:17">
      <c r="A575" s="231"/>
      <c r="B575" s="231"/>
      <c r="C575" s="237"/>
      <c r="D575" s="232"/>
      <c r="E575" s="232"/>
      <c r="F575" s="232"/>
      <c r="G575" s="231"/>
      <c r="H575" s="231"/>
      <c r="I575" s="231"/>
      <c r="J575" s="232"/>
      <c r="K575" s="232"/>
      <c r="L575" s="231"/>
      <c r="M575" s="231"/>
      <c r="N575" s="231"/>
      <c r="O575" s="202" t="str">
        <f t="shared" si="18"/>
        <v>_</v>
      </c>
      <c r="Q575" s="202" t="str">
        <f t="shared" si="19"/>
        <v/>
      </c>
    </row>
    <row r="576" spans="1:17">
      <c r="A576" s="231"/>
      <c r="B576" s="231"/>
      <c r="C576" s="237"/>
      <c r="D576" s="232"/>
      <c r="E576" s="232"/>
      <c r="F576" s="232"/>
      <c r="G576" s="231"/>
      <c r="H576" s="231"/>
      <c r="I576" s="231"/>
      <c r="J576" s="232"/>
      <c r="K576" s="232"/>
      <c r="L576" s="231"/>
      <c r="M576" s="231"/>
      <c r="N576" s="231"/>
      <c r="O576" s="202" t="str">
        <f t="shared" si="18"/>
        <v>_</v>
      </c>
      <c r="Q576" s="202" t="str">
        <f t="shared" si="19"/>
        <v/>
      </c>
    </row>
    <row r="577" spans="1:17">
      <c r="A577" s="231"/>
      <c r="B577" s="231"/>
      <c r="C577" s="237"/>
      <c r="D577" s="232"/>
      <c r="E577" s="232"/>
      <c r="F577" s="232"/>
      <c r="G577" s="231"/>
      <c r="H577" s="231"/>
      <c r="I577" s="231"/>
      <c r="J577" s="232"/>
      <c r="K577" s="232"/>
      <c r="L577" s="231"/>
      <c r="M577" s="231"/>
      <c r="N577" s="231"/>
      <c r="O577" s="202" t="str">
        <f t="shared" si="18"/>
        <v>_</v>
      </c>
      <c r="Q577" s="202" t="str">
        <f t="shared" si="19"/>
        <v/>
      </c>
    </row>
    <row r="578" spans="1:17">
      <c r="A578" s="231"/>
      <c r="B578" s="231"/>
      <c r="C578" s="237"/>
      <c r="D578" s="232"/>
      <c r="E578" s="232"/>
      <c r="F578" s="232"/>
      <c r="G578" s="231"/>
      <c r="H578" s="231"/>
      <c r="I578" s="231"/>
      <c r="J578" s="232"/>
      <c r="K578" s="232"/>
      <c r="L578" s="231"/>
      <c r="M578" s="231"/>
      <c r="N578" s="231"/>
      <c r="O578" s="202" t="str">
        <f t="shared" si="18"/>
        <v>_</v>
      </c>
      <c r="Q578" s="202" t="str">
        <f t="shared" si="19"/>
        <v/>
      </c>
    </row>
    <row r="579" spans="1:17">
      <c r="A579" s="231"/>
      <c r="B579" s="231"/>
      <c r="C579" s="237"/>
      <c r="D579" s="232"/>
      <c r="E579" s="232"/>
      <c r="F579" s="232"/>
      <c r="G579" s="231"/>
      <c r="H579" s="231"/>
      <c r="I579" s="231"/>
      <c r="J579" s="232"/>
      <c r="K579" s="232"/>
      <c r="L579" s="231"/>
      <c r="M579" s="231"/>
      <c r="N579" s="231"/>
      <c r="O579" s="202" t="str">
        <f t="shared" si="18"/>
        <v>_</v>
      </c>
      <c r="Q579" s="202" t="str">
        <f t="shared" si="19"/>
        <v/>
      </c>
    </row>
    <row r="580" spans="1:17">
      <c r="A580" s="231"/>
      <c r="B580" s="231"/>
      <c r="C580" s="237"/>
      <c r="D580" s="232"/>
      <c r="E580" s="232"/>
      <c r="F580" s="232"/>
      <c r="G580" s="231"/>
      <c r="H580" s="231"/>
      <c r="I580" s="231"/>
      <c r="J580" s="232"/>
      <c r="K580" s="232"/>
      <c r="L580" s="231"/>
      <c r="M580" s="231"/>
      <c r="N580" s="231"/>
      <c r="O580" s="202" t="str">
        <f t="shared" si="18"/>
        <v>_</v>
      </c>
      <c r="Q580" s="202" t="str">
        <f t="shared" si="19"/>
        <v/>
      </c>
    </row>
    <row r="581" spans="1:17">
      <c r="A581" s="231"/>
      <c r="B581" s="231"/>
      <c r="C581" s="237"/>
      <c r="D581" s="232"/>
      <c r="E581" s="232"/>
      <c r="F581" s="232"/>
      <c r="G581" s="231"/>
      <c r="H581" s="231"/>
      <c r="I581" s="231"/>
      <c r="J581" s="232"/>
      <c r="K581" s="232"/>
      <c r="L581" s="231"/>
      <c r="M581" s="231"/>
      <c r="N581" s="231"/>
      <c r="O581" s="202" t="str">
        <f t="shared" si="18"/>
        <v>_</v>
      </c>
      <c r="Q581" s="202" t="str">
        <f t="shared" si="19"/>
        <v/>
      </c>
    </row>
    <row r="582" spans="1:17">
      <c r="A582" s="231"/>
      <c r="B582" s="231"/>
      <c r="C582" s="237"/>
      <c r="D582" s="232"/>
      <c r="E582" s="232"/>
      <c r="F582" s="232"/>
      <c r="G582" s="231"/>
      <c r="H582" s="231"/>
      <c r="I582" s="231"/>
      <c r="J582" s="232"/>
      <c r="K582" s="232"/>
      <c r="L582" s="231"/>
      <c r="M582" s="231"/>
      <c r="N582" s="231"/>
      <c r="O582" s="202" t="str">
        <f t="shared" si="18"/>
        <v>_</v>
      </c>
      <c r="Q582" s="202" t="str">
        <f t="shared" si="19"/>
        <v/>
      </c>
    </row>
    <row r="583" spans="1:17">
      <c r="A583" s="231"/>
      <c r="B583" s="231"/>
      <c r="C583" s="237"/>
      <c r="D583" s="232"/>
      <c r="E583" s="232"/>
      <c r="F583" s="232"/>
      <c r="G583" s="231"/>
      <c r="H583" s="231"/>
      <c r="I583" s="231"/>
      <c r="J583" s="232"/>
      <c r="K583" s="232"/>
      <c r="L583" s="231"/>
      <c r="M583" s="231"/>
      <c r="N583" s="231"/>
      <c r="O583" s="202" t="str">
        <f t="shared" si="18"/>
        <v>_</v>
      </c>
      <c r="Q583" s="202" t="str">
        <f t="shared" si="19"/>
        <v/>
      </c>
    </row>
    <row r="584" spans="1:17">
      <c r="A584" s="231"/>
      <c r="B584" s="231"/>
      <c r="C584" s="237"/>
      <c r="D584" s="232"/>
      <c r="E584" s="232"/>
      <c r="F584" s="232"/>
      <c r="G584" s="231"/>
      <c r="H584" s="231"/>
      <c r="I584" s="231"/>
      <c r="J584" s="232"/>
      <c r="K584" s="232"/>
      <c r="L584" s="231"/>
      <c r="M584" s="231"/>
      <c r="N584" s="231"/>
      <c r="O584" s="202" t="str">
        <f t="shared" si="18"/>
        <v>_</v>
      </c>
      <c r="Q584" s="202" t="str">
        <f t="shared" si="19"/>
        <v/>
      </c>
    </row>
    <row r="585" spans="1:17">
      <c r="A585" s="231"/>
      <c r="B585" s="231"/>
      <c r="C585" s="237"/>
      <c r="D585" s="232"/>
      <c r="E585" s="232"/>
      <c r="F585" s="232"/>
      <c r="G585" s="231"/>
      <c r="H585" s="231"/>
      <c r="I585" s="231"/>
      <c r="J585" s="232"/>
      <c r="K585" s="232"/>
      <c r="L585" s="231"/>
      <c r="M585" s="231"/>
      <c r="N585" s="231"/>
      <c r="O585" s="202" t="str">
        <f t="shared" si="18"/>
        <v>_</v>
      </c>
      <c r="Q585" s="202" t="str">
        <f t="shared" si="19"/>
        <v/>
      </c>
    </row>
    <row r="586" spans="1:17">
      <c r="A586" s="231"/>
      <c r="B586" s="231"/>
      <c r="C586" s="237"/>
      <c r="D586" s="232"/>
      <c r="E586" s="232"/>
      <c r="F586" s="232"/>
      <c r="G586" s="231"/>
      <c r="H586" s="231"/>
      <c r="I586" s="231"/>
      <c r="J586" s="232"/>
      <c r="K586" s="232"/>
      <c r="L586" s="231"/>
      <c r="M586" s="231"/>
      <c r="N586" s="231"/>
      <c r="O586" s="202" t="str">
        <f t="shared" si="18"/>
        <v>_</v>
      </c>
      <c r="Q586" s="202" t="str">
        <f t="shared" si="19"/>
        <v/>
      </c>
    </row>
    <row r="587" spans="1:17">
      <c r="A587" s="231"/>
      <c r="B587" s="231"/>
      <c r="C587" s="237"/>
      <c r="D587" s="232"/>
      <c r="E587" s="232"/>
      <c r="F587" s="232"/>
      <c r="G587" s="231"/>
      <c r="H587" s="231"/>
      <c r="I587" s="231"/>
      <c r="J587" s="232"/>
      <c r="K587" s="232"/>
      <c r="L587" s="231"/>
      <c r="M587" s="231"/>
      <c r="N587" s="231"/>
      <c r="O587" s="202" t="str">
        <f t="shared" si="18"/>
        <v>_</v>
      </c>
      <c r="Q587" s="202" t="str">
        <f t="shared" si="19"/>
        <v/>
      </c>
    </row>
    <row r="588" spans="1:17">
      <c r="A588" s="231"/>
      <c r="B588" s="231"/>
      <c r="C588" s="237"/>
      <c r="D588" s="232"/>
      <c r="E588" s="232"/>
      <c r="F588" s="232"/>
      <c r="G588" s="231"/>
      <c r="H588" s="231"/>
      <c r="I588" s="231"/>
      <c r="J588" s="232"/>
      <c r="K588" s="232"/>
      <c r="L588" s="231"/>
      <c r="M588" s="231"/>
      <c r="N588" s="231"/>
      <c r="O588" s="202" t="str">
        <f t="shared" si="18"/>
        <v>_</v>
      </c>
      <c r="Q588" s="202" t="str">
        <f t="shared" si="19"/>
        <v/>
      </c>
    </row>
    <row r="589" spans="1:17">
      <c r="A589" s="231"/>
      <c r="B589" s="231"/>
      <c r="C589" s="237"/>
      <c r="D589" s="232"/>
      <c r="E589" s="232"/>
      <c r="F589" s="232"/>
      <c r="G589" s="231"/>
      <c r="H589" s="231"/>
      <c r="I589" s="231"/>
      <c r="J589" s="232"/>
      <c r="K589" s="232"/>
      <c r="L589" s="231"/>
      <c r="M589" s="231"/>
      <c r="N589" s="231"/>
      <c r="O589" s="202" t="str">
        <f t="shared" si="18"/>
        <v>_</v>
      </c>
      <c r="Q589" s="202" t="str">
        <f t="shared" si="19"/>
        <v/>
      </c>
    </row>
    <row r="590" spans="1:17">
      <c r="A590" s="231"/>
      <c r="B590" s="231"/>
      <c r="C590" s="237"/>
      <c r="D590" s="232"/>
      <c r="E590" s="232"/>
      <c r="F590" s="232"/>
      <c r="G590" s="231"/>
      <c r="H590" s="231"/>
      <c r="I590" s="231"/>
      <c r="J590" s="232"/>
      <c r="K590" s="232"/>
      <c r="L590" s="231"/>
      <c r="M590" s="231"/>
      <c r="N590" s="231"/>
      <c r="O590" s="202" t="str">
        <f t="shared" ref="O590:O653" si="20">A590&amp;"_"&amp;C590</f>
        <v>_</v>
      </c>
      <c r="Q590" s="202" t="str">
        <f t="shared" ref="Q590:Q653" si="21">B590&amp;C590</f>
        <v/>
      </c>
    </row>
    <row r="591" spans="1:17">
      <c r="A591" s="231"/>
      <c r="B591" s="231"/>
      <c r="C591" s="237"/>
      <c r="D591" s="232"/>
      <c r="E591" s="232"/>
      <c r="F591" s="232"/>
      <c r="G591" s="231"/>
      <c r="H591" s="231"/>
      <c r="I591" s="231"/>
      <c r="J591" s="232"/>
      <c r="K591" s="232"/>
      <c r="L591" s="231"/>
      <c r="M591" s="231"/>
      <c r="N591" s="231"/>
      <c r="O591" s="202" t="str">
        <f t="shared" si="20"/>
        <v>_</v>
      </c>
      <c r="Q591" s="202" t="str">
        <f t="shared" si="21"/>
        <v/>
      </c>
    </row>
    <row r="592" spans="1:17">
      <c r="A592" s="231"/>
      <c r="B592" s="231"/>
      <c r="C592" s="237"/>
      <c r="D592" s="232"/>
      <c r="E592" s="232"/>
      <c r="F592" s="232"/>
      <c r="G592" s="231"/>
      <c r="H592" s="231"/>
      <c r="I592" s="231"/>
      <c r="J592" s="232"/>
      <c r="K592" s="232"/>
      <c r="L592" s="231"/>
      <c r="M592" s="231"/>
      <c r="N592" s="231"/>
      <c r="O592" s="202" t="str">
        <f t="shared" si="20"/>
        <v>_</v>
      </c>
      <c r="Q592" s="202" t="str">
        <f t="shared" si="21"/>
        <v/>
      </c>
    </row>
    <row r="593" spans="1:17">
      <c r="A593" s="231"/>
      <c r="B593" s="231"/>
      <c r="C593" s="237"/>
      <c r="D593" s="232"/>
      <c r="E593" s="232"/>
      <c r="F593" s="232"/>
      <c r="G593" s="231"/>
      <c r="H593" s="231"/>
      <c r="I593" s="231"/>
      <c r="J593" s="232"/>
      <c r="K593" s="232"/>
      <c r="L593" s="231"/>
      <c r="M593" s="231"/>
      <c r="N593" s="231"/>
      <c r="O593" s="202" t="str">
        <f t="shared" si="20"/>
        <v>_</v>
      </c>
      <c r="Q593" s="202" t="str">
        <f t="shared" si="21"/>
        <v/>
      </c>
    </row>
    <row r="594" spans="1:17">
      <c r="A594" s="231"/>
      <c r="B594" s="231"/>
      <c r="C594" s="237"/>
      <c r="D594" s="232"/>
      <c r="E594" s="232"/>
      <c r="F594" s="232"/>
      <c r="G594" s="231"/>
      <c r="H594" s="231"/>
      <c r="I594" s="231"/>
      <c r="J594" s="232"/>
      <c r="K594" s="232"/>
      <c r="L594" s="231"/>
      <c r="M594" s="231"/>
      <c r="N594" s="231"/>
      <c r="O594" s="202" t="str">
        <f t="shared" si="20"/>
        <v>_</v>
      </c>
      <c r="Q594" s="202" t="str">
        <f t="shared" si="21"/>
        <v/>
      </c>
    </row>
    <row r="595" spans="1:17">
      <c r="A595" s="231"/>
      <c r="B595" s="231"/>
      <c r="C595" s="237"/>
      <c r="D595" s="232"/>
      <c r="E595" s="232"/>
      <c r="F595" s="232"/>
      <c r="G595" s="231"/>
      <c r="H595" s="231"/>
      <c r="I595" s="231"/>
      <c r="J595" s="232"/>
      <c r="K595" s="232"/>
      <c r="L595" s="231"/>
      <c r="M595" s="231"/>
      <c r="N595" s="231"/>
      <c r="O595" s="202" t="str">
        <f t="shared" si="20"/>
        <v>_</v>
      </c>
      <c r="Q595" s="202" t="str">
        <f t="shared" si="21"/>
        <v/>
      </c>
    </row>
    <row r="596" spans="1:17">
      <c r="A596" s="231"/>
      <c r="B596" s="231"/>
      <c r="C596" s="237"/>
      <c r="D596" s="232"/>
      <c r="E596" s="232"/>
      <c r="F596" s="232"/>
      <c r="G596" s="231"/>
      <c r="H596" s="231"/>
      <c r="I596" s="231"/>
      <c r="J596" s="232"/>
      <c r="K596" s="232"/>
      <c r="L596" s="231"/>
      <c r="M596" s="231"/>
      <c r="N596" s="231"/>
      <c r="O596" s="202" t="str">
        <f t="shared" si="20"/>
        <v>_</v>
      </c>
      <c r="Q596" s="202" t="str">
        <f t="shared" si="21"/>
        <v/>
      </c>
    </row>
    <row r="597" spans="1:17">
      <c r="A597" s="231"/>
      <c r="B597" s="231"/>
      <c r="C597" s="237"/>
      <c r="D597" s="232"/>
      <c r="E597" s="232"/>
      <c r="F597" s="232"/>
      <c r="G597" s="231"/>
      <c r="H597" s="231"/>
      <c r="I597" s="231"/>
      <c r="J597" s="232"/>
      <c r="K597" s="232"/>
      <c r="L597" s="231"/>
      <c r="M597" s="231"/>
      <c r="N597" s="231"/>
      <c r="O597" s="202" t="str">
        <f t="shared" si="20"/>
        <v>_</v>
      </c>
      <c r="Q597" s="202" t="str">
        <f t="shared" si="21"/>
        <v/>
      </c>
    </row>
    <row r="598" spans="1:17">
      <c r="A598" s="231"/>
      <c r="B598" s="231"/>
      <c r="C598" s="237"/>
      <c r="D598" s="232"/>
      <c r="E598" s="232"/>
      <c r="F598" s="232"/>
      <c r="G598" s="231"/>
      <c r="H598" s="231"/>
      <c r="I598" s="231"/>
      <c r="J598" s="232"/>
      <c r="K598" s="232"/>
      <c r="L598" s="231"/>
      <c r="M598" s="231"/>
      <c r="N598" s="231"/>
      <c r="O598" s="202" t="str">
        <f t="shared" si="20"/>
        <v>_</v>
      </c>
      <c r="Q598" s="202" t="str">
        <f t="shared" si="21"/>
        <v/>
      </c>
    </row>
    <row r="599" spans="1:17">
      <c r="A599" s="231"/>
      <c r="B599" s="231"/>
      <c r="C599" s="237"/>
      <c r="D599" s="232"/>
      <c r="E599" s="232"/>
      <c r="F599" s="232"/>
      <c r="G599" s="231"/>
      <c r="H599" s="231"/>
      <c r="I599" s="231"/>
      <c r="J599" s="232"/>
      <c r="K599" s="232"/>
      <c r="L599" s="231"/>
      <c r="M599" s="231"/>
      <c r="N599" s="231"/>
      <c r="O599" s="202" t="str">
        <f t="shared" si="20"/>
        <v>_</v>
      </c>
      <c r="Q599" s="202" t="str">
        <f t="shared" si="21"/>
        <v/>
      </c>
    </row>
    <row r="600" spans="1:17">
      <c r="A600" s="231"/>
      <c r="B600" s="231"/>
      <c r="C600" s="237"/>
      <c r="D600" s="232"/>
      <c r="E600" s="232"/>
      <c r="F600" s="232"/>
      <c r="G600" s="231"/>
      <c r="H600" s="231"/>
      <c r="I600" s="231"/>
      <c r="J600" s="232"/>
      <c r="K600" s="232"/>
      <c r="L600" s="231"/>
      <c r="M600" s="231"/>
      <c r="N600" s="231"/>
      <c r="O600" s="202" t="str">
        <f t="shared" si="20"/>
        <v>_</v>
      </c>
      <c r="Q600" s="202" t="str">
        <f t="shared" si="21"/>
        <v/>
      </c>
    </row>
    <row r="601" spans="1:17">
      <c r="A601" s="231"/>
      <c r="B601" s="231"/>
      <c r="C601" s="237"/>
      <c r="D601" s="232"/>
      <c r="E601" s="232"/>
      <c r="F601" s="232"/>
      <c r="G601" s="231"/>
      <c r="H601" s="231"/>
      <c r="I601" s="231"/>
      <c r="J601" s="232"/>
      <c r="K601" s="232"/>
      <c r="L601" s="231"/>
      <c r="M601" s="231"/>
      <c r="N601" s="231"/>
      <c r="O601" s="202" t="str">
        <f t="shared" si="20"/>
        <v>_</v>
      </c>
      <c r="Q601" s="202" t="str">
        <f t="shared" si="21"/>
        <v/>
      </c>
    </row>
    <row r="602" spans="1:17">
      <c r="A602" s="231"/>
      <c r="B602" s="231"/>
      <c r="C602" s="237"/>
      <c r="D602" s="232"/>
      <c r="E602" s="232"/>
      <c r="F602" s="232"/>
      <c r="G602" s="231"/>
      <c r="H602" s="231"/>
      <c r="I602" s="231"/>
      <c r="J602" s="232"/>
      <c r="K602" s="232"/>
      <c r="L602" s="231"/>
      <c r="M602" s="231"/>
      <c r="N602" s="231"/>
      <c r="O602" s="202" t="str">
        <f t="shared" si="20"/>
        <v>_</v>
      </c>
      <c r="Q602" s="202" t="str">
        <f t="shared" si="21"/>
        <v/>
      </c>
    </row>
    <row r="603" spans="1:17">
      <c r="A603" s="231"/>
      <c r="B603" s="231"/>
      <c r="C603" s="237"/>
      <c r="D603" s="232"/>
      <c r="E603" s="232"/>
      <c r="F603" s="232"/>
      <c r="G603" s="231"/>
      <c r="H603" s="231"/>
      <c r="I603" s="231"/>
      <c r="J603" s="232"/>
      <c r="K603" s="232"/>
      <c r="L603" s="231"/>
      <c r="M603" s="231"/>
      <c r="N603" s="231"/>
      <c r="O603" s="202" t="str">
        <f t="shared" si="20"/>
        <v>_</v>
      </c>
      <c r="Q603" s="202" t="str">
        <f t="shared" si="21"/>
        <v/>
      </c>
    </row>
    <row r="604" spans="1:17">
      <c r="A604" s="231"/>
      <c r="B604" s="231"/>
      <c r="C604" s="237"/>
      <c r="D604" s="232"/>
      <c r="E604" s="232"/>
      <c r="F604" s="232"/>
      <c r="G604" s="231"/>
      <c r="H604" s="231"/>
      <c r="I604" s="231"/>
      <c r="J604" s="232"/>
      <c r="K604" s="232"/>
      <c r="L604" s="231"/>
      <c r="M604" s="231"/>
      <c r="N604" s="231"/>
      <c r="O604" s="202" t="str">
        <f t="shared" si="20"/>
        <v>_</v>
      </c>
      <c r="Q604" s="202" t="str">
        <f t="shared" si="21"/>
        <v/>
      </c>
    </row>
    <row r="605" spans="1:17">
      <c r="A605" s="231"/>
      <c r="B605" s="231"/>
      <c r="C605" s="237"/>
      <c r="D605" s="232"/>
      <c r="E605" s="232"/>
      <c r="F605" s="232"/>
      <c r="G605" s="231"/>
      <c r="H605" s="231"/>
      <c r="I605" s="231"/>
      <c r="J605" s="232"/>
      <c r="K605" s="232"/>
      <c r="L605" s="231"/>
      <c r="M605" s="231"/>
      <c r="N605" s="231"/>
      <c r="O605" s="202" t="str">
        <f t="shared" si="20"/>
        <v>_</v>
      </c>
      <c r="Q605" s="202" t="str">
        <f t="shared" si="21"/>
        <v/>
      </c>
    </row>
    <row r="606" spans="1:17">
      <c r="A606" s="231"/>
      <c r="B606" s="231"/>
      <c r="C606" s="237"/>
      <c r="D606" s="232"/>
      <c r="E606" s="232"/>
      <c r="F606" s="232"/>
      <c r="G606" s="231"/>
      <c r="H606" s="231"/>
      <c r="I606" s="231"/>
      <c r="J606" s="232"/>
      <c r="K606" s="232"/>
      <c r="L606" s="231"/>
      <c r="M606" s="231"/>
      <c r="N606" s="231"/>
      <c r="O606" s="202" t="str">
        <f t="shared" si="20"/>
        <v>_</v>
      </c>
      <c r="Q606" s="202" t="str">
        <f t="shared" si="21"/>
        <v/>
      </c>
    </row>
    <row r="607" spans="1:17">
      <c r="A607" s="231"/>
      <c r="B607" s="231"/>
      <c r="C607" s="237"/>
      <c r="D607" s="232"/>
      <c r="E607" s="232"/>
      <c r="F607" s="232"/>
      <c r="G607" s="231"/>
      <c r="H607" s="231"/>
      <c r="I607" s="231"/>
      <c r="J607" s="232"/>
      <c r="K607" s="232"/>
      <c r="L607" s="231"/>
      <c r="M607" s="231"/>
      <c r="N607" s="231"/>
      <c r="O607" s="202" t="str">
        <f t="shared" si="20"/>
        <v>_</v>
      </c>
      <c r="Q607" s="202" t="str">
        <f t="shared" si="21"/>
        <v/>
      </c>
    </row>
    <row r="608" spans="1:17">
      <c r="A608" s="231"/>
      <c r="B608" s="231"/>
      <c r="C608" s="237"/>
      <c r="D608" s="232"/>
      <c r="E608" s="232"/>
      <c r="F608" s="232"/>
      <c r="G608" s="231"/>
      <c r="H608" s="231"/>
      <c r="I608" s="231"/>
      <c r="J608" s="232"/>
      <c r="K608" s="232"/>
      <c r="L608" s="231"/>
      <c r="M608" s="231"/>
      <c r="N608" s="231"/>
      <c r="O608" s="202" t="str">
        <f t="shared" si="20"/>
        <v>_</v>
      </c>
      <c r="Q608" s="202" t="str">
        <f t="shared" si="21"/>
        <v/>
      </c>
    </row>
    <row r="609" spans="1:17">
      <c r="A609" s="231"/>
      <c r="B609" s="231"/>
      <c r="C609" s="237"/>
      <c r="D609" s="232"/>
      <c r="E609" s="232"/>
      <c r="F609" s="232"/>
      <c r="G609" s="231"/>
      <c r="H609" s="231"/>
      <c r="I609" s="231"/>
      <c r="J609" s="232"/>
      <c r="K609" s="232"/>
      <c r="L609" s="231"/>
      <c r="M609" s="231"/>
      <c r="N609" s="231"/>
      <c r="O609" s="202" t="str">
        <f t="shared" si="20"/>
        <v>_</v>
      </c>
      <c r="Q609" s="202" t="str">
        <f t="shared" si="21"/>
        <v/>
      </c>
    </row>
    <row r="610" spans="1:17">
      <c r="A610" s="231"/>
      <c r="B610" s="231"/>
      <c r="C610" s="237"/>
      <c r="D610" s="232"/>
      <c r="E610" s="232"/>
      <c r="F610" s="232"/>
      <c r="G610" s="231"/>
      <c r="H610" s="231"/>
      <c r="I610" s="231"/>
      <c r="J610" s="232"/>
      <c r="K610" s="232"/>
      <c r="L610" s="231"/>
      <c r="M610" s="231"/>
      <c r="N610" s="231"/>
      <c r="O610" s="202" t="str">
        <f t="shared" si="20"/>
        <v>_</v>
      </c>
      <c r="Q610" s="202" t="str">
        <f t="shared" si="21"/>
        <v/>
      </c>
    </row>
    <row r="611" spans="1:17">
      <c r="A611" s="231"/>
      <c r="B611" s="231"/>
      <c r="C611" s="237"/>
      <c r="D611" s="232"/>
      <c r="E611" s="232"/>
      <c r="F611" s="232"/>
      <c r="G611" s="231"/>
      <c r="H611" s="231"/>
      <c r="I611" s="231"/>
      <c r="J611" s="232"/>
      <c r="K611" s="232"/>
      <c r="L611" s="231"/>
      <c r="M611" s="231"/>
      <c r="N611" s="231"/>
      <c r="O611" s="202" t="str">
        <f t="shared" si="20"/>
        <v>_</v>
      </c>
      <c r="Q611" s="202" t="str">
        <f t="shared" si="21"/>
        <v/>
      </c>
    </row>
    <row r="612" spans="1:17">
      <c r="A612" s="231"/>
      <c r="B612" s="231"/>
      <c r="C612" s="237"/>
      <c r="D612" s="232"/>
      <c r="E612" s="232"/>
      <c r="F612" s="232"/>
      <c r="G612" s="231"/>
      <c r="H612" s="231"/>
      <c r="I612" s="231"/>
      <c r="J612" s="232"/>
      <c r="K612" s="232"/>
      <c r="L612" s="231"/>
      <c r="M612" s="231"/>
      <c r="N612" s="231"/>
      <c r="O612" s="202" t="str">
        <f t="shared" si="20"/>
        <v>_</v>
      </c>
      <c r="Q612" s="202" t="str">
        <f t="shared" si="21"/>
        <v/>
      </c>
    </row>
    <row r="613" spans="1:17">
      <c r="A613" s="231"/>
      <c r="B613" s="231"/>
      <c r="C613" s="237"/>
      <c r="D613" s="232"/>
      <c r="E613" s="232"/>
      <c r="F613" s="232"/>
      <c r="G613" s="231"/>
      <c r="H613" s="231"/>
      <c r="I613" s="231"/>
      <c r="J613" s="232"/>
      <c r="K613" s="232"/>
      <c r="L613" s="231"/>
      <c r="M613" s="231"/>
      <c r="N613" s="231"/>
      <c r="O613" s="202" t="str">
        <f t="shared" si="20"/>
        <v>_</v>
      </c>
      <c r="Q613" s="202" t="str">
        <f t="shared" si="21"/>
        <v/>
      </c>
    </row>
    <row r="614" spans="1:17">
      <c r="A614" s="231"/>
      <c r="B614" s="231"/>
      <c r="C614" s="237"/>
      <c r="D614" s="232"/>
      <c r="E614" s="232"/>
      <c r="F614" s="232"/>
      <c r="G614" s="231"/>
      <c r="H614" s="231"/>
      <c r="I614" s="231"/>
      <c r="J614" s="232"/>
      <c r="K614" s="232"/>
      <c r="L614" s="231"/>
      <c r="M614" s="231"/>
      <c r="N614" s="231"/>
      <c r="O614" s="202" t="str">
        <f t="shared" si="20"/>
        <v>_</v>
      </c>
      <c r="Q614" s="202" t="str">
        <f t="shared" si="21"/>
        <v/>
      </c>
    </row>
    <row r="615" spans="1:17">
      <c r="A615" s="231"/>
      <c r="B615" s="231"/>
      <c r="C615" s="237"/>
      <c r="D615" s="232"/>
      <c r="E615" s="232"/>
      <c r="F615" s="232"/>
      <c r="G615" s="231"/>
      <c r="H615" s="231"/>
      <c r="I615" s="231"/>
      <c r="J615" s="232"/>
      <c r="K615" s="232"/>
      <c r="L615" s="231"/>
      <c r="M615" s="231"/>
      <c r="N615" s="231"/>
      <c r="O615" s="202" t="str">
        <f t="shared" si="20"/>
        <v>_</v>
      </c>
      <c r="Q615" s="202" t="str">
        <f t="shared" si="21"/>
        <v/>
      </c>
    </row>
    <row r="616" spans="1:17">
      <c r="A616" s="231"/>
      <c r="B616" s="231"/>
      <c r="C616" s="237"/>
      <c r="D616" s="232"/>
      <c r="E616" s="232"/>
      <c r="F616" s="232"/>
      <c r="G616" s="231"/>
      <c r="H616" s="231"/>
      <c r="I616" s="231"/>
      <c r="J616" s="232"/>
      <c r="K616" s="232"/>
      <c r="L616" s="231"/>
      <c r="M616" s="231"/>
      <c r="N616" s="231"/>
      <c r="O616" s="202" t="str">
        <f t="shared" si="20"/>
        <v>_</v>
      </c>
      <c r="Q616" s="202" t="str">
        <f t="shared" si="21"/>
        <v/>
      </c>
    </row>
    <row r="617" spans="1:17">
      <c r="A617" s="231"/>
      <c r="B617" s="231"/>
      <c r="C617" s="237"/>
      <c r="D617" s="232"/>
      <c r="E617" s="232"/>
      <c r="F617" s="232"/>
      <c r="G617" s="231"/>
      <c r="H617" s="231"/>
      <c r="I617" s="231"/>
      <c r="J617" s="232"/>
      <c r="K617" s="232"/>
      <c r="L617" s="231"/>
      <c r="M617" s="231"/>
      <c r="N617" s="231"/>
      <c r="O617" s="202" t="str">
        <f t="shared" si="20"/>
        <v>_</v>
      </c>
      <c r="Q617" s="202" t="str">
        <f t="shared" si="21"/>
        <v/>
      </c>
    </row>
    <row r="618" spans="1:17">
      <c r="A618" s="231"/>
      <c r="B618" s="231"/>
      <c r="C618" s="237"/>
      <c r="D618" s="232"/>
      <c r="E618" s="232"/>
      <c r="F618" s="232"/>
      <c r="G618" s="231"/>
      <c r="H618" s="231"/>
      <c r="I618" s="231"/>
      <c r="J618" s="232"/>
      <c r="K618" s="232"/>
      <c r="L618" s="231"/>
      <c r="M618" s="231"/>
      <c r="N618" s="231"/>
      <c r="O618" s="202" t="str">
        <f t="shared" si="20"/>
        <v>_</v>
      </c>
      <c r="Q618" s="202" t="str">
        <f t="shared" si="21"/>
        <v/>
      </c>
    </row>
    <row r="619" spans="1:17">
      <c r="A619" s="231"/>
      <c r="B619" s="231"/>
      <c r="C619" s="237"/>
      <c r="D619" s="232"/>
      <c r="E619" s="232"/>
      <c r="F619" s="232"/>
      <c r="G619" s="231"/>
      <c r="H619" s="231"/>
      <c r="I619" s="231"/>
      <c r="J619" s="232"/>
      <c r="K619" s="232"/>
      <c r="L619" s="231"/>
      <c r="M619" s="231"/>
      <c r="N619" s="231"/>
      <c r="O619" s="202" t="str">
        <f t="shared" si="20"/>
        <v>_</v>
      </c>
      <c r="Q619" s="202" t="str">
        <f t="shared" si="21"/>
        <v/>
      </c>
    </row>
    <row r="620" spans="1:17">
      <c r="A620" s="231"/>
      <c r="B620" s="231"/>
      <c r="C620" s="237"/>
      <c r="D620" s="232"/>
      <c r="E620" s="232"/>
      <c r="F620" s="232"/>
      <c r="G620" s="231"/>
      <c r="H620" s="231"/>
      <c r="I620" s="231"/>
      <c r="J620" s="232"/>
      <c r="K620" s="232"/>
      <c r="L620" s="231"/>
      <c r="M620" s="231"/>
      <c r="N620" s="231"/>
      <c r="O620" s="202" t="str">
        <f t="shared" si="20"/>
        <v>_</v>
      </c>
      <c r="Q620" s="202" t="str">
        <f t="shared" si="21"/>
        <v/>
      </c>
    </row>
    <row r="621" spans="1:17">
      <c r="A621" s="231"/>
      <c r="B621" s="231"/>
      <c r="C621" s="237"/>
      <c r="D621" s="232"/>
      <c r="E621" s="232"/>
      <c r="F621" s="232"/>
      <c r="G621" s="231"/>
      <c r="H621" s="231"/>
      <c r="I621" s="231"/>
      <c r="J621" s="232"/>
      <c r="K621" s="232"/>
      <c r="L621" s="231"/>
      <c r="M621" s="231"/>
      <c r="N621" s="231"/>
      <c r="O621" s="202" t="str">
        <f t="shared" si="20"/>
        <v>_</v>
      </c>
      <c r="Q621" s="202" t="str">
        <f t="shared" si="21"/>
        <v/>
      </c>
    </row>
    <row r="622" spans="1:17">
      <c r="A622" s="231"/>
      <c r="B622" s="231"/>
      <c r="C622" s="237"/>
      <c r="D622" s="232"/>
      <c r="E622" s="232"/>
      <c r="F622" s="232"/>
      <c r="G622" s="231"/>
      <c r="H622" s="231"/>
      <c r="I622" s="231"/>
      <c r="J622" s="232"/>
      <c r="K622" s="232"/>
      <c r="L622" s="231"/>
      <c r="M622" s="231"/>
      <c r="N622" s="231"/>
      <c r="O622" s="202" t="str">
        <f t="shared" si="20"/>
        <v>_</v>
      </c>
      <c r="Q622" s="202" t="str">
        <f t="shared" si="21"/>
        <v/>
      </c>
    </row>
    <row r="623" spans="1:17">
      <c r="A623" s="231"/>
      <c r="B623" s="231"/>
      <c r="C623" s="237"/>
      <c r="D623" s="232"/>
      <c r="E623" s="232"/>
      <c r="F623" s="232"/>
      <c r="G623" s="231"/>
      <c r="H623" s="231"/>
      <c r="I623" s="231"/>
      <c r="J623" s="232"/>
      <c r="K623" s="232"/>
      <c r="L623" s="231"/>
      <c r="M623" s="231"/>
      <c r="N623" s="231"/>
      <c r="O623" s="202" t="str">
        <f t="shared" si="20"/>
        <v>_</v>
      </c>
      <c r="Q623" s="202" t="str">
        <f t="shared" si="21"/>
        <v/>
      </c>
    </row>
    <row r="624" spans="1:17">
      <c r="A624" s="231"/>
      <c r="B624" s="231"/>
      <c r="C624" s="237"/>
      <c r="D624" s="232"/>
      <c r="E624" s="232"/>
      <c r="F624" s="232"/>
      <c r="G624" s="231"/>
      <c r="H624" s="231"/>
      <c r="I624" s="231"/>
      <c r="J624" s="232"/>
      <c r="K624" s="232"/>
      <c r="L624" s="231"/>
      <c r="M624" s="231"/>
      <c r="N624" s="231"/>
      <c r="O624" s="202" t="str">
        <f t="shared" si="20"/>
        <v>_</v>
      </c>
      <c r="Q624" s="202" t="str">
        <f t="shared" si="21"/>
        <v/>
      </c>
    </row>
    <row r="625" spans="1:17">
      <c r="A625" s="231"/>
      <c r="B625" s="231"/>
      <c r="C625" s="237"/>
      <c r="D625" s="232"/>
      <c r="E625" s="232"/>
      <c r="F625" s="232"/>
      <c r="G625" s="231"/>
      <c r="H625" s="231"/>
      <c r="I625" s="231"/>
      <c r="J625" s="232"/>
      <c r="K625" s="232"/>
      <c r="L625" s="231"/>
      <c r="M625" s="231"/>
      <c r="N625" s="231"/>
      <c r="O625" s="202" t="str">
        <f t="shared" si="20"/>
        <v>_</v>
      </c>
      <c r="Q625" s="202" t="str">
        <f t="shared" si="21"/>
        <v/>
      </c>
    </row>
    <row r="626" spans="1:17">
      <c r="A626" s="231"/>
      <c r="B626" s="231"/>
      <c r="C626" s="237"/>
      <c r="D626" s="232"/>
      <c r="E626" s="232"/>
      <c r="F626" s="232"/>
      <c r="G626" s="231"/>
      <c r="H626" s="231"/>
      <c r="I626" s="231"/>
      <c r="J626" s="232"/>
      <c r="K626" s="232"/>
      <c r="L626" s="231"/>
      <c r="M626" s="231"/>
      <c r="N626" s="231"/>
      <c r="O626" s="202" t="str">
        <f t="shared" si="20"/>
        <v>_</v>
      </c>
      <c r="Q626" s="202" t="str">
        <f t="shared" si="21"/>
        <v/>
      </c>
    </row>
    <row r="627" spans="1:17">
      <c r="A627" s="231"/>
      <c r="B627" s="231"/>
      <c r="C627" s="237"/>
      <c r="D627" s="232"/>
      <c r="E627" s="232"/>
      <c r="F627" s="232"/>
      <c r="G627" s="231"/>
      <c r="H627" s="231"/>
      <c r="I627" s="231"/>
      <c r="J627" s="232"/>
      <c r="K627" s="232"/>
      <c r="L627" s="231"/>
      <c r="M627" s="231"/>
      <c r="N627" s="231"/>
      <c r="O627" s="202" t="str">
        <f t="shared" si="20"/>
        <v>_</v>
      </c>
      <c r="Q627" s="202" t="str">
        <f t="shared" si="21"/>
        <v/>
      </c>
    </row>
    <row r="628" spans="1:17">
      <c r="A628" s="231"/>
      <c r="B628" s="231"/>
      <c r="C628" s="237"/>
      <c r="D628" s="232"/>
      <c r="E628" s="232"/>
      <c r="F628" s="232"/>
      <c r="G628" s="231"/>
      <c r="H628" s="231"/>
      <c r="I628" s="231"/>
      <c r="J628" s="232"/>
      <c r="K628" s="232"/>
      <c r="L628" s="231"/>
      <c r="M628" s="231"/>
      <c r="N628" s="231"/>
      <c r="O628" s="202" t="str">
        <f t="shared" si="20"/>
        <v>_</v>
      </c>
      <c r="Q628" s="202" t="str">
        <f t="shared" si="21"/>
        <v/>
      </c>
    </row>
    <row r="629" spans="1:17">
      <c r="A629" s="231"/>
      <c r="B629" s="231"/>
      <c r="C629" s="237"/>
      <c r="D629" s="232"/>
      <c r="E629" s="232"/>
      <c r="F629" s="232"/>
      <c r="G629" s="231"/>
      <c r="H629" s="231"/>
      <c r="I629" s="231"/>
      <c r="J629" s="232"/>
      <c r="K629" s="232"/>
      <c r="L629" s="231"/>
      <c r="M629" s="231"/>
      <c r="N629" s="231"/>
      <c r="O629" s="202" t="str">
        <f t="shared" si="20"/>
        <v>_</v>
      </c>
      <c r="Q629" s="202" t="str">
        <f t="shared" si="21"/>
        <v/>
      </c>
    </row>
    <row r="630" spans="1:17">
      <c r="A630" s="231"/>
      <c r="B630" s="231"/>
      <c r="C630" s="237"/>
      <c r="D630" s="232"/>
      <c r="E630" s="232"/>
      <c r="F630" s="232"/>
      <c r="G630" s="231"/>
      <c r="H630" s="231"/>
      <c r="I630" s="231"/>
      <c r="J630" s="232"/>
      <c r="K630" s="232"/>
      <c r="L630" s="231"/>
      <c r="M630" s="231"/>
      <c r="N630" s="231"/>
      <c r="O630" s="202" t="str">
        <f t="shared" si="20"/>
        <v>_</v>
      </c>
      <c r="Q630" s="202" t="str">
        <f t="shared" si="21"/>
        <v/>
      </c>
    </row>
    <row r="631" spans="1:17">
      <c r="A631" s="231"/>
      <c r="B631" s="231"/>
      <c r="C631" s="237"/>
      <c r="D631" s="232"/>
      <c r="E631" s="232"/>
      <c r="F631" s="232"/>
      <c r="G631" s="231"/>
      <c r="H631" s="231"/>
      <c r="I631" s="231"/>
      <c r="J631" s="232"/>
      <c r="K631" s="232"/>
      <c r="L631" s="231"/>
      <c r="M631" s="231"/>
      <c r="N631" s="231"/>
      <c r="O631" s="202" t="str">
        <f t="shared" si="20"/>
        <v>_</v>
      </c>
      <c r="Q631" s="202" t="str">
        <f t="shared" si="21"/>
        <v/>
      </c>
    </row>
    <row r="632" spans="1:17">
      <c r="A632" s="231"/>
      <c r="B632" s="231"/>
      <c r="C632" s="237"/>
      <c r="D632" s="232"/>
      <c r="E632" s="232"/>
      <c r="F632" s="232"/>
      <c r="G632" s="231"/>
      <c r="H632" s="231"/>
      <c r="I632" s="231"/>
      <c r="J632" s="232"/>
      <c r="K632" s="232"/>
      <c r="L632" s="231"/>
      <c r="M632" s="231"/>
      <c r="N632" s="231"/>
      <c r="O632" s="202" t="str">
        <f t="shared" si="20"/>
        <v>_</v>
      </c>
      <c r="Q632" s="202" t="str">
        <f t="shared" si="21"/>
        <v/>
      </c>
    </row>
    <row r="633" spans="1:17">
      <c r="A633" s="231"/>
      <c r="B633" s="231"/>
      <c r="C633" s="237"/>
      <c r="D633" s="232"/>
      <c r="E633" s="232"/>
      <c r="F633" s="232"/>
      <c r="G633" s="231"/>
      <c r="H633" s="231"/>
      <c r="I633" s="231"/>
      <c r="J633" s="232"/>
      <c r="K633" s="232"/>
      <c r="L633" s="231"/>
      <c r="M633" s="231"/>
      <c r="N633" s="231"/>
      <c r="O633" s="202" t="str">
        <f t="shared" si="20"/>
        <v>_</v>
      </c>
      <c r="Q633" s="202" t="str">
        <f t="shared" si="21"/>
        <v/>
      </c>
    </row>
    <row r="634" spans="1:17">
      <c r="A634" s="231"/>
      <c r="B634" s="231"/>
      <c r="C634" s="237"/>
      <c r="D634" s="232"/>
      <c r="E634" s="232"/>
      <c r="F634" s="232"/>
      <c r="G634" s="231"/>
      <c r="H634" s="231"/>
      <c r="I634" s="231"/>
      <c r="J634" s="232"/>
      <c r="K634" s="232"/>
      <c r="L634" s="231"/>
      <c r="M634" s="231"/>
      <c r="N634" s="231"/>
      <c r="O634" s="202" t="str">
        <f t="shared" si="20"/>
        <v>_</v>
      </c>
      <c r="Q634" s="202" t="str">
        <f t="shared" si="21"/>
        <v/>
      </c>
    </row>
    <row r="635" spans="1:17">
      <c r="A635" s="231"/>
      <c r="B635" s="231"/>
      <c r="C635" s="237"/>
      <c r="D635" s="232"/>
      <c r="E635" s="232"/>
      <c r="F635" s="232"/>
      <c r="G635" s="231"/>
      <c r="H635" s="231"/>
      <c r="I635" s="231"/>
      <c r="J635" s="232"/>
      <c r="K635" s="232"/>
      <c r="L635" s="231"/>
      <c r="M635" s="231"/>
      <c r="N635" s="231"/>
      <c r="O635" s="202" t="str">
        <f t="shared" si="20"/>
        <v>_</v>
      </c>
      <c r="Q635" s="202" t="str">
        <f t="shared" si="21"/>
        <v/>
      </c>
    </row>
    <row r="636" spans="1:17">
      <c r="A636" s="231"/>
      <c r="B636" s="231"/>
      <c r="C636" s="237"/>
      <c r="D636" s="232"/>
      <c r="E636" s="232"/>
      <c r="F636" s="232"/>
      <c r="G636" s="231"/>
      <c r="H636" s="231"/>
      <c r="I636" s="231"/>
      <c r="J636" s="232"/>
      <c r="K636" s="232"/>
      <c r="L636" s="231"/>
      <c r="M636" s="231"/>
      <c r="N636" s="231"/>
      <c r="O636" s="202" t="str">
        <f t="shared" si="20"/>
        <v>_</v>
      </c>
      <c r="Q636" s="202" t="str">
        <f t="shared" si="21"/>
        <v/>
      </c>
    </row>
    <row r="637" spans="1:17">
      <c r="A637" s="231"/>
      <c r="B637" s="231"/>
      <c r="C637" s="237"/>
      <c r="D637" s="232"/>
      <c r="E637" s="232"/>
      <c r="F637" s="232"/>
      <c r="G637" s="231"/>
      <c r="H637" s="231"/>
      <c r="I637" s="231"/>
      <c r="J637" s="232"/>
      <c r="K637" s="232"/>
      <c r="L637" s="231"/>
      <c r="M637" s="231"/>
      <c r="N637" s="231"/>
      <c r="O637" s="202" t="str">
        <f t="shared" si="20"/>
        <v>_</v>
      </c>
      <c r="Q637" s="202" t="str">
        <f t="shared" si="21"/>
        <v/>
      </c>
    </row>
    <row r="638" spans="1:17">
      <c r="A638" s="231"/>
      <c r="B638" s="231"/>
      <c r="C638" s="237"/>
      <c r="D638" s="232"/>
      <c r="E638" s="232"/>
      <c r="F638" s="232"/>
      <c r="G638" s="231"/>
      <c r="H638" s="231"/>
      <c r="I638" s="231"/>
      <c r="J638" s="232"/>
      <c r="K638" s="232"/>
      <c r="L638" s="231"/>
      <c r="M638" s="231"/>
      <c r="N638" s="231"/>
      <c r="O638" s="202" t="str">
        <f t="shared" si="20"/>
        <v>_</v>
      </c>
      <c r="Q638" s="202" t="str">
        <f t="shared" si="21"/>
        <v/>
      </c>
    </row>
    <row r="639" spans="1:17">
      <c r="A639" s="231"/>
      <c r="B639" s="231"/>
      <c r="C639" s="237"/>
      <c r="D639" s="232"/>
      <c r="E639" s="232"/>
      <c r="F639" s="232"/>
      <c r="G639" s="231"/>
      <c r="H639" s="231"/>
      <c r="I639" s="231"/>
      <c r="J639" s="232"/>
      <c r="K639" s="232"/>
      <c r="L639" s="231"/>
      <c r="M639" s="231"/>
      <c r="N639" s="231"/>
      <c r="O639" s="202" t="str">
        <f t="shared" si="20"/>
        <v>_</v>
      </c>
      <c r="Q639" s="202" t="str">
        <f t="shared" si="21"/>
        <v/>
      </c>
    </row>
    <row r="640" spans="1:17">
      <c r="A640" s="231"/>
      <c r="B640" s="231"/>
      <c r="C640" s="237"/>
      <c r="D640" s="232"/>
      <c r="E640" s="232"/>
      <c r="F640" s="232"/>
      <c r="G640" s="231"/>
      <c r="H640" s="231"/>
      <c r="I640" s="231"/>
      <c r="J640" s="232"/>
      <c r="K640" s="232"/>
      <c r="L640" s="231"/>
      <c r="M640" s="231"/>
      <c r="N640" s="231"/>
      <c r="O640" s="202" t="str">
        <f t="shared" si="20"/>
        <v>_</v>
      </c>
      <c r="Q640" s="202" t="str">
        <f t="shared" si="21"/>
        <v/>
      </c>
    </row>
    <row r="641" spans="1:17">
      <c r="A641" s="231"/>
      <c r="B641" s="231"/>
      <c r="C641" s="237"/>
      <c r="D641" s="232"/>
      <c r="E641" s="232"/>
      <c r="F641" s="232"/>
      <c r="G641" s="231"/>
      <c r="H641" s="231"/>
      <c r="I641" s="231"/>
      <c r="J641" s="232"/>
      <c r="K641" s="232"/>
      <c r="L641" s="231"/>
      <c r="M641" s="231"/>
      <c r="N641" s="231"/>
      <c r="O641" s="202" t="str">
        <f t="shared" si="20"/>
        <v>_</v>
      </c>
      <c r="Q641" s="202" t="str">
        <f t="shared" si="21"/>
        <v/>
      </c>
    </row>
    <row r="642" spans="1:17">
      <c r="A642" s="231"/>
      <c r="B642" s="231"/>
      <c r="C642" s="237"/>
      <c r="D642" s="232"/>
      <c r="E642" s="232"/>
      <c r="F642" s="232"/>
      <c r="G642" s="231"/>
      <c r="H642" s="231"/>
      <c r="I642" s="231"/>
      <c r="J642" s="232"/>
      <c r="K642" s="232"/>
      <c r="L642" s="231"/>
      <c r="M642" s="231"/>
      <c r="N642" s="231"/>
      <c r="O642" s="202" t="str">
        <f t="shared" si="20"/>
        <v>_</v>
      </c>
      <c r="Q642" s="202" t="str">
        <f t="shared" si="21"/>
        <v/>
      </c>
    </row>
    <row r="643" spans="1:17">
      <c r="A643" s="231"/>
      <c r="B643" s="231"/>
      <c r="C643" s="237"/>
      <c r="D643" s="232"/>
      <c r="E643" s="232"/>
      <c r="F643" s="232"/>
      <c r="G643" s="231"/>
      <c r="H643" s="231"/>
      <c r="I643" s="231"/>
      <c r="J643" s="232"/>
      <c r="K643" s="232"/>
      <c r="L643" s="231"/>
      <c r="M643" s="231"/>
      <c r="N643" s="231"/>
      <c r="O643" s="202" t="str">
        <f t="shared" si="20"/>
        <v>_</v>
      </c>
      <c r="Q643" s="202" t="str">
        <f t="shared" si="21"/>
        <v/>
      </c>
    </row>
    <row r="644" spans="1:17">
      <c r="A644" s="231"/>
      <c r="B644" s="231"/>
      <c r="C644" s="237"/>
      <c r="D644" s="232"/>
      <c r="E644" s="232"/>
      <c r="F644" s="232"/>
      <c r="G644" s="231"/>
      <c r="H644" s="231"/>
      <c r="I644" s="231"/>
      <c r="J644" s="232"/>
      <c r="K644" s="232"/>
      <c r="L644" s="231"/>
      <c r="M644" s="231"/>
      <c r="N644" s="231"/>
      <c r="O644" s="202" t="str">
        <f t="shared" si="20"/>
        <v>_</v>
      </c>
      <c r="Q644" s="202" t="str">
        <f t="shared" si="21"/>
        <v/>
      </c>
    </row>
    <row r="645" spans="1:17">
      <c r="A645" s="231"/>
      <c r="B645" s="231"/>
      <c r="C645" s="237"/>
      <c r="D645" s="232"/>
      <c r="E645" s="232"/>
      <c r="F645" s="232"/>
      <c r="G645" s="231"/>
      <c r="H645" s="231"/>
      <c r="I645" s="231"/>
      <c r="J645" s="232"/>
      <c r="K645" s="232"/>
      <c r="L645" s="231"/>
      <c r="M645" s="231"/>
      <c r="N645" s="231"/>
      <c r="O645" s="202" t="str">
        <f t="shared" si="20"/>
        <v>_</v>
      </c>
      <c r="Q645" s="202" t="str">
        <f t="shared" si="21"/>
        <v/>
      </c>
    </row>
    <row r="646" spans="1:17">
      <c r="A646" s="231"/>
      <c r="B646" s="231"/>
      <c r="C646" s="237"/>
      <c r="D646" s="232"/>
      <c r="E646" s="232"/>
      <c r="F646" s="232"/>
      <c r="G646" s="231"/>
      <c r="H646" s="231"/>
      <c r="I646" s="231"/>
      <c r="J646" s="232"/>
      <c r="K646" s="232"/>
      <c r="L646" s="231"/>
      <c r="M646" s="231"/>
      <c r="N646" s="231"/>
      <c r="O646" s="202" t="str">
        <f t="shared" si="20"/>
        <v>_</v>
      </c>
      <c r="Q646" s="202" t="str">
        <f t="shared" si="21"/>
        <v/>
      </c>
    </row>
    <row r="647" spans="1:17">
      <c r="A647" s="231"/>
      <c r="B647" s="231"/>
      <c r="C647" s="237"/>
      <c r="D647" s="232"/>
      <c r="E647" s="232"/>
      <c r="F647" s="232"/>
      <c r="G647" s="231"/>
      <c r="H647" s="231"/>
      <c r="I647" s="231"/>
      <c r="J647" s="232"/>
      <c r="K647" s="232"/>
      <c r="L647" s="231"/>
      <c r="M647" s="231"/>
      <c r="N647" s="231"/>
      <c r="O647" s="202" t="str">
        <f t="shared" si="20"/>
        <v>_</v>
      </c>
      <c r="Q647" s="202" t="str">
        <f t="shared" si="21"/>
        <v/>
      </c>
    </row>
    <row r="648" spans="1:17">
      <c r="A648" s="231"/>
      <c r="B648" s="231"/>
      <c r="C648" s="237"/>
      <c r="D648" s="232"/>
      <c r="E648" s="232"/>
      <c r="F648" s="232"/>
      <c r="G648" s="231"/>
      <c r="H648" s="231"/>
      <c r="I648" s="231"/>
      <c r="J648" s="232"/>
      <c r="K648" s="232"/>
      <c r="L648" s="231"/>
      <c r="M648" s="231"/>
      <c r="N648" s="231"/>
      <c r="O648" s="202" t="str">
        <f t="shared" si="20"/>
        <v>_</v>
      </c>
      <c r="Q648" s="202" t="str">
        <f t="shared" si="21"/>
        <v/>
      </c>
    </row>
    <row r="649" spans="1:17">
      <c r="A649" s="231"/>
      <c r="B649" s="231"/>
      <c r="C649" s="237"/>
      <c r="D649" s="232"/>
      <c r="E649" s="232"/>
      <c r="F649" s="232"/>
      <c r="G649" s="231"/>
      <c r="H649" s="231"/>
      <c r="I649" s="231"/>
      <c r="J649" s="232"/>
      <c r="K649" s="232"/>
      <c r="L649" s="231"/>
      <c r="M649" s="231"/>
      <c r="N649" s="231"/>
      <c r="O649" s="202" t="str">
        <f t="shared" si="20"/>
        <v>_</v>
      </c>
      <c r="Q649" s="202" t="str">
        <f t="shared" si="21"/>
        <v/>
      </c>
    </row>
    <row r="650" spans="1:17">
      <c r="A650" s="231"/>
      <c r="B650" s="231"/>
      <c r="C650" s="237"/>
      <c r="D650" s="232"/>
      <c r="E650" s="232"/>
      <c r="F650" s="232"/>
      <c r="G650" s="231"/>
      <c r="H650" s="231"/>
      <c r="I650" s="231"/>
      <c r="J650" s="232"/>
      <c r="K650" s="232"/>
      <c r="L650" s="231"/>
      <c r="M650" s="231"/>
      <c r="N650" s="231"/>
      <c r="O650" s="202" t="str">
        <f t="shared" si="20"/>
        <v>_</v>
      </c>
      <c r="Q650" s="202" t="str">
        <f t="shared" si="21"/>
        <v/>
      </c>
    </row>
    <row r="651" spans="1:17">
      <c r="A651" s="231"/>
      <c r="B651" s="231"/>
      <c r="C651" s="237"/>
      <c r="D651" s="232"/>
      <c r="E651" s="232"/>
      <c r="F651" s="232"/>
      <c r="G651" s="231"/>
      <c r="H651" s="231"/>
      <c r="I651" s="231"/>
      <c r="J651" s="232"/>
      <c r="K651" s="232"/>
      <c r="L651" s="231"/>
      <c r="M651" s="231"/>
      <c r="N651" s="231"/>
      <c r="O651" s="202" t="str">
        <f t="shared" si="20"/>
        <v>_</v>
      </c>
      <c r="Q651" s="202" t="str">
        <f t="shared" si="21"/>
        <v/>
      </c>
    </row>
    <row r="652" spans="1:17">
      <c r="A652" s="231"/>
      <c r="B652" s="231"/>
      <c r="C652" s="237"/>
      <c r="D652" s="232"/>
      <c r="E652" s="232"/>
      <c r="F652" s="232"/>
      <c r="G652" s="231"/>
      <c r="H652" s="231"/>
      <c r="I652" s="231"/>
      <c r="J652" s="232"/>
      <c r="K652" s="232"/>
      <c r="L652" s="231"/>
      <c r="M652" s="231"/>
      <c r="N652" s="231"/>
      <c r="O652" s="202" t="str">
        <f t="shared" si="20"/>
        <v>_</v>
      </c>
      <c r="Q652" s="202" t="str">
        <f t="shared" si="21"/>
        <v/>
      </c>
    </row>
    <row r="653" spans="1:17">
      <c r="A653" s="231"/>
      <c r="B653" s="231"/>
      <c r="C653" s="237"/>
      <c r="D653" s="232"/>
      <c r="E653" s="232"/>
      <c r="F653" s="232"/>
      <c r="G653" s="231"/>
      <c r="H653" s="231"/>
      <c r="I653" s="231"/>
      <c r="J653" s="232"/>
      <c r="K653" s="232"/>
      <c r="L653" s="231"/>
      <c r="M653" s="231"/>
      <c r="N653" s="231"/>
      <c r="O653" s="202" t="str">
        <f t="shared" si="20"/>
        <v>_</v>
      </c>
      <c r="Q653" s="202" t="str">
        <f t="shared" si="21"/>
        <v/>
      </c>
    </row>
    <row r="654" spans="1:17">
      <c r="A654" s="231"/>
      <c r="B654" s="231"/>
      <c r="C654" s="237"/>
      <c r="D654" s="232"/>
      <c r="E654" s="232"/>
      <c r="F654" s="232"/>
      <c r="G654" s="231"/>
      <c r="H654" s="231"/>
      <c r="I654" s="231"/>
      <c r="J654" s="232"/>
      <c r="K654" s="232"/>
      <c r="L654" s="231"/>
      <c r="M654" s="231"/>
      <c r="N654" s="231"/>
      <c r="O654" s="202" t="str">
        <f t="shared" ref="O654:O717" si="22">A654&amp;"_"&amp;C654</f>
        <v>_</v>
      </c>
      <c r="Q654" s="202" t="str">
        <f t="shared" ref="Q654:Q717" si="23">B654&amp;C654</f>
        <v/>
      </c>
    </row>
    <row r="655" spans="1:17">
      <c r="A655" s="231"/>
      <c r="B655" s="231"/>
      <c r="C655" s="237"/>
      <c r="D655" s="232"/>
      <c r="E655" s="232"/>
      <c r="F655" s="232"/>
      <c r="G655" s="231"/>
      <c r="H655" s="231"/>
      <c r="I655" s="231"/>
      <c r="J655" s="232"/>
      <c r="K655" s="232"/>
      <c r="L655" s="231"/>
      <c r="M655" s="231"/>
      <c r="N655" s="231"/>
      <c r="O655" s="202" t="str">
        <f t="shared" si="22"/>
        <v>_</v>
      </c>
      <c r="Q655" s="202" t="str">
        <f t="shared" si="23"/>
        <v/>
      </c>
    </row>
    <row r="656" spans="1:17">
      <c r="A656" s="231"/>
      <c r="B656" s="231"/>
      <c r="C656" s="237"/>
      <c r="D656" s="232"/>
      <c r="E656" s="232"/>
      <c r="F656" s="232"/>
      <c r="G656" s="231"/>
      <c r="H656" s="231"/>
      <c r="I656" s="231"/>
      <c r="J656" s="232"/>
      <c r="K656" s="232"/>
      <c r="L656" s="231"/>
      <c r="M656" s="231"/>
      <c r="N656" s="231"/>
      <c r="O656" s="202" t="str">
        <f t="shared" si="22"/>
        <v>_</v>
      </c>
      <c r="Q656" s="202" t="str">
        <f t="shared" si="23"/>
        <v/>
      </c>
    </row>
    <row r="657" spans="1:17">
      <c r="A657" s="231"/>
      <c r="B657" s="231"/>
      <c r="C657" s="237"/>
      <c r="D657" s="232"/>
      <c r="E657" s="232"/>
      <c r="F657" s="232"/>
      <c r="G657" s="231"/>
      <c r="H657" s="231"/>
      <c r="I657" s="231"/>
      <c r="J657" s="232"/>
      <c r="K657" s="232"/>
      <c r="L657" s="231"/>
      <c r="M657" s="231"/>
      <c r="N657" s="231"/>
      <c r="O657" s="202" t="str">
        <f t="shared" si="22"/>
        <v>_</v>
      </c>
      <c r="Q657" s="202" t="str">
        <f t="shared" si="23"/>
        <v/>
      </c>
    </row>
    <row r="658" spans="1:17">
      <c r="A658" s="231"/>
      <c r="B658" s="231"/>
      <c r="C658" s="237"/>
      <c r="D658" s="232"/>
      <c r="E658" s="232"/>
      <c r="F658" s="232"/>
      <c r="G658" s="231"/>
      <c r="H658" s="231"/>
      <c r="I658" s="231"/>
      <c r="J658" s="232"/>
      <c r="K658" s="232"/>
      <c r="L658" s="231"/>
      <c r="M658" s="231"/>
      <c r="N658" s="231"/>
      <c r="O658" s="202" t="str">
        <f t="shared" si="22"/>
        <v>_</v>
      </c>
      <c r="Q658" s="202" t="str">
        <f t="shared" si="23"/>
        <v/>
      </c>
    </row>
    <row r="659" spans="1:17">
      <c r="A659" s="231"/>
      <c r="B659" s="231"/>
      <c r="C659" s="237"/>
      <c r="D659" s="232"/>
      <c r="E659" s="232"/>
      <c r="F659" s="232"/>
      <c r="G659" s="231"/>
      <c r="H659" s="231"/>
      <c r="I659" s="231"/>
      <c r="J659" s="232"/>
      <c r="K659" s="232"/>
      <c r="L659" s="231"/>
      <c r="M659" s="231"/>
      <c r="N659" s="231"/>
      <c r="O659" s="202" t="str">
        <f t="shared" si="22"/>
        <v>_</v>
      </c>
      <c r="Q659" s="202" t="str">
        <f t="shared" si="23"/>
        <v/>
      </c>
    </row>
    <row r="660" spans="1:17">
      <c r="A660" s="231"/>
      <c r="B660" s="231"/>
      <c r="C660" s="237"/>
      <c r="D660" s="232"/>
      <c r="E660" s="232"/>
      <c r="F660" s="232"/>
      <c r="G660" s="231"/>
      <c r="H660" s="231"/>
      <c r="I660" s="231"/>
      <c r="J660" s="232"/>
      <c r="K660" s="232"/>
      <c r="L660" s="231"/>
      <c r="M660" s="231"/>
      <c r="N660" s="231"/>
      <c r="O660" s="202" t="str">
        <f t="shared" si="22"/>
        <v>_</v>
      </c>
      <c r="Q660" s="202" t="str">
        <f t="shared" si="23"/>
        <v/>
      </c>
    </row>
    <row r="661" spans="1:17">
      <c r="A661" s="231"/>
      <c r="B661" s="231"/>
      <c r="C661" s="237"/>
      <c r="D661" s="232"/>
      <c r="E661" s="232"/>
      <c r="F661" s="232"/>
      <c r="G661" s="231"/>
      <c r="H661" s="231"/>
      <c r="I661" s="231"/>
      <c r="J661" s="232"/>
      <c r="K661" s="232"/>
      <c r="L661" s="231"/>
      <c r="M661" s="231"/>
      <c r="N661" s="231"/>
      <c r="O661" s="202" t="str">
        <f t="shared" si="22"/>
        <v>_</v>
      </c>
      <c r="Q661" s="202" t="str">
        <f t="shared" si="23"/>
        <v/>
      </c>
    </row>
    <row r="662" spans="1:17">
      <c r="A662" s="231"/>
      <c r="B662" s="231"/>
      <c r="C662" s="237"/>
      <c r="D662" s="232"/>
      <c r="E662" s="232"/>
      <c r="F662" s="232"/>
      <c r="G662" s="231"/>
      <c r="H662" s="231"/>
      <c r="I662" s="231"/>
      <c r="J662" s="232"/>
      <c r="K662" s="232"/>
      <c r="L662" s="231"/>
      <c r="M662" s="231"/>
      <c r="N662" s="231"/>
      <c r="O662" s="202" t="str">
        <f t="shared" si="22"/>
        <v>_</v>
      </c>
      <c r="Q662" s="202" t="str">
        <f t="shared" si="23"/>
        <v/>
      </c>
    </row>
    <row r="663" spans="1:17">
      <c r="A663" s="231"/>
      <c r="B663" s="231"/>
      <c r="C663" s="237"/>
      <c r="D663" s="232"/>
      <c r="E663" s="232"/>
      <c r="F663" s="232"/>
      <c r="G663" s="231"/>
      <c r="H663" s="231"/>
      <c r="I663" s="231"/>
      <c r="J663" s="232"/>
      <c r="K663" s="232"/>
      <c r="L663" s="231"/>
      <c r="M663" s="231"/>
      <c r="N663" s="231"/>
      <c r="O663" s="202" t="str">
        <f t="shared" si="22"/>
        <v>_</v>
      </c>
      <c r="Q663" s="202" t="str">
        <f t="shared" si="23"/>
        <v/>
      </c>
    </row>
    <row r="664" spans="1:17">
      <c r="A664" s="231"/>
      <c r="B664" s="231"/>
      <c r="C664" s="237"/>
      <c r="D664" s="232"/>
      <c r="E664" s="232"/>
      <c r="F664" s="232"/>
      <c r="G664" s="231"/>
      <c r="H664" s="231"/>
      <c r="I664" s="231"/>
      <c r="J664" s="232"/>
      <c r="K664" s="232"/>
      <c r="L664" s="231"/>
      <c r="M664" s="231"/>
      <c r="N664" s="231"/>
      <c r="O664" s="202" t="str">
        <f t="shared" si="22"/>
        <v>_</v>
      </c>
      <c r="Q664" s="202" t="str">
        <f t="shared" si="23"/>
        <v/>
      </c>
    </row>
    <row r="665" spans="1:17">
      <c r="A665" s="231"/>
      <c r="B665" s="231"/>
      <c r="C665" s="237"/>
      <c r="D665" s="232"/>
      <c r="E665" s="232"/>
      <c r="F665" s="232"/>
      <c r="G665" s="231"/>
      <c r="H665" s="231"/>
      <c r="I665" s="231"/>
      <c r="J665" s="232"/>
      <c r="K665" s="232"/>
      <c r="L665" s="231"/>
      <c r="M665" s="231"/>
      <c r="N665" s="231"/>
      <c r="O665" s="202" t="str">
        <f t="shared" si="22"/>
        <v>_</v>
      </c>
      <c r="Q665" s="202" t="str">
        <f t="shared" si="23"/>
        <v/>
      </c>
    </row>
    <row r="666" spans="1:17">
      <c r="A666" s="231"/>
      <c r="B666" s="231"/>
      <c r="C666" s="237"/>
      <c r="D666" s="232"/>
      <c r="E666" s="232"/>
      <c r="F666" s="232"/>
      <c r="G666" s="231"/>
      <c r="H666" s="231"/>
      <c r="I666" s="231"/>
      <c r="J666" s="232"/>
      <c r="K666" s="232"/>
      <c r="L666" s="231"/>
      <c r="M666" s="231"/>
      <c r="N666" s="231"/>
      <c r="O666" s="202" t="str">
        <f t="shared" si="22"/>
        <v>_</v>
      </c>
      <c r="Q666" s="202" t="str">
        <f t="shared" si="23"/>
        <v/>
      </c>
    </row>
    <row r="667" spans="1:17">
      <c r="A667" s="231"/>
      <c r="B667" s="231"/>
      <c r="C667" s="237"/>
      <c r="D667" s="232"/>
      <c r="E667" s="232"/>
      <c r="F667" s="232"/>
      <c r="G667" s="231"/>
      <c r="H667" s="231"/>
      <c r="I667" s="231"/>
      <c r="J667" s="232"/>
      <c r="K667" s="232"/>
      <c r="L667" s="231"/>
      <c r="M667" s="231"/>
      <c r="N667" s="231"/>
      <c r="O667" s="202" t="str">
        <f t="shared" si="22"/>
        <v>_</v>
      </c>
      <c r="Q667" s="202" t="str">
        <f t="shared" si="23"/>
        <v/>
      </c>
    </row>
    <row r="668" spans="1:17">
      <c r="A668" s="231"/>
      <c r="B668" s="231"/>
      <c r="C668" s="237"/>
      <c r="D668" s="232"/>
      <c r="E668" s="232"/>
      <c r="F668" s="232"/>
      <c r="G668" s="231"/>
      <c r="H668" s="231"/>
      <c r="I668" s="231"/>
      <c r="J668" s="232"/>
      <c r="K668" s="232"/>
      <c r="L668" s="231"/>
      <c r="M668" s="231"/>
      <c r="N668" s="231"/>
      <c r="O668" s="202" t="str">
        <f t="shared" si="22"/>
        <v>_</v>
      </c>
      <c r="Q668" s="202" t="str">
        <f t="shared" si="23"/>
        <v/>
      </c>
    </row>
    <row r="669" spans="1:17">
      <c r="A669" s="231"/>
      <c r="B669" s="231"/>
      <c r="C669" s="237"/>
      <c r="D669" s="232"/>
      <c r="E669" s="232"/>
      <c r="F669" s="232"/>
      <c r="G669" s="231"/>
      <c r="H669" s="231"/>
      <c r="I669" s="231"/>
      <c r="J669" s="232"/>
      <c r="K669" s="232"/>
      <c r="L669" s="231"/>
      <c r="M669" s="231"/>
      <c r="N669" s="231"/>
      <c r="O669" s="202" t="str">
        <f t="shared" si="22"/>
        <v>_</v>
      </c>
      <c r="Q669" s="202" t="str">
        <f t="shared" si="23"/>
        <v/>
      </c>
    </row>
    <row r="670" spans="1:17">
      <c r="A670" s="231"/>
      <c r="B670" s="231"/>
      <c r="C670" s="237"/>
      <c r="D670" s="232"/>
      <c r="E670" s="232"/>
      <c r="F670" s="232"/>
      <c r="G670" s="231"/>
      <c r="H670" s="231"/>
      <c r="I670" s="231"/>
      <c r="J670" s="232"/>
      <c r="K670" s="232"/>
      <c r="L670" s="231"/>
      <c r="M670" s="231"/>
      <c r="N670" s="231"/>
      <c r="O670" s="202" t="str">
        <f t="shared" si="22"/>
        <v>_</v>
      </c>
      <c r="Q670" s="202" t="str">
        <f t="shared" si="23"/>
        <v/>
      </c>
    </row>
    <row r="671" spans="1:17">
      <c r="A671" s="231"/>
      <c r="B671" s="231"/>
      <c r="C671" s="237"/>
      <c r="D671" s="232"/>
      <c r="E671" s="232"/>
      <c r="F671" s="232"/>
      <c r="G671" s="231"/>
      <c r="H671" s="231"/>
      <c r="I671" s="231"/>
      <c r="J671" s="232"/>
      <c r="K671" s="232"/>
      <c r="L671" s="231"/>
      <c r="M671" s="231"/>
      <c r="N671" s="231"/>
      <c r="O671" s="202" t="str">
        <f t="shared" si="22"/>
        <v>_</v>
      </c>
      <c r="Q671" s="202" t="str">
        <f t="shared" si="23"/>
        <v/>
      </c>
    </row>
    <row r="672" spans="1:17">
      <c r="A672" s="231"/>
      <c r="B672" s="231"/>
      <c r="C672" s="237"/>
      <c r="D672" s="232"/>
      <c r="E672" s="232"/>
      <c r="F672" s="232"/>
      <c r="G672" s="231"/>
      <c r="H672" s="231"/>
      <c r="I672" s="231"/>
      <c r="J672" s="232"/>
      <c r="K672" s="232"/>
      <c r="L672" s="231"/>
      <c r="M672" s="231"/>
      <c r="N672" s="231"/>
      <c r="O672" s="202" t="str">
        <f t="shared" si="22"/>
        <v>_</v>
      </c>
      <c r="Q672" s="202" t="str">
        <f t="shared" si="23"/>
        <v/>
      </c>
    </row>
    <row r="673" spans="1:17">
      <c r="A673" s="231"/>
      <c r="B673" s="231"/>
      <c r="C673" s="237"/>
      <c r="D673" s="232"/>
      <c r="E673" s="232"/>
      <c r="F673" s="232"/>
      <c r="G673" s="231"/>
      <c r="H673" s="231"/>
      <c r="I673" s="231"/>
      <c r="J673" s="232"/>
      <c r="K673" s="232"/>
      <c r="L673" s="231"/>
      <c r="M673" s="231"/>
      <c r="N673" s="231"/>
      <c r="O673" s="202" t="str">
        <f t="shared" si="22"/>
        <v>_</v>
      </c>
      <c r="Q673" s="202" t="str">
        <f t="shared" si="23"/>
        <v/>
      </c>
    </row>
    <row r="674" spans="1:17">
      <c r="A674" s="231"/>
      <c r="B674" s="231"/>
      <c r="C674" s="237"/>
      <c r="D674" s="232"/>
      <c r="E674" s="232"/>
      <c r="F674" s="232"/>
      <c r="G674" s="231"/>
      <c r="H674" s="231"/>
      <c r="I674" s="231"/>
      <c r="J674" s="232"/>
      <c r="K674" s="232"/>
      <c r="L674" s="231"/>
      <c r="M674" s="231"/>
      <c r="N674" s="231"/>
      <c r="O674" s="202" t="str">
        <f t="shared" si="22"/>
        <v>_</v>
      </c>
      <c r="Q674" s="202" t="str">
        <f t="shared" si="23"/>
        <v/>
      </c>
    </row>
    <row r="675" spans="1:17">
      <c r="A675" s="231"/>
      <c r="B675" s="231"/>
      <c r="C675" s="237"/>
      <c r="D675" s="232"/>
      <c r="E675" s="232"/>
      <c r="F675" s="232"/>
      <c r="G675" s="231"/>
      <c r="H675" s="231"/>
      <c r="I675" s="231"/>
      <c r="J675" s="232"/>
      <c r="K675" s="232"/>
      <c r="L675" s="231"/>
      <c r="M675" s="231"/>
      <c r="N675" s="231"/>
      <c r="O675" s="202" t="str">
        <f t="shared" si="22"/>
        <v>_</v>
      </c>
      <c r="Q675" s="202" t="str">
        <f t="shared" si="23"/>
        <v/>
      </c>
    </row>
    <row r="676" spans="1:17">
      <c r="A676" s="231"/>
      <c r="B676" s="231"/>
      <c r="C676" s="237"/>
      <c r="D676" s="232"/>
      <c r="E676" s="232"/>
      <c r="F676" s="232"/>
      <c r="G676" s="231"/>
      <c r="H676" s="231"/>
      <c r="I676" s="231"/>
      <c r="J676" s="232"/>
      <c r="K676" s="232"/>
      <c r="L676" s="231"/>
      <c r="M676" s="231"/>
      <c r="N676" s="231"/>
      <c r="O676" s="202" t="str">
        <f t="shared" si="22"/>
        <v>_</v>
      </c>
      <c r="Q676" s="202" t="str">
        <f t="shared" si="23"/>
        <v/>
      </c>
    </row>
    <row r="677" spans="1:17">
      <c r="A677" s="231"/>
      <c r="B677" s="231"/>
      <c r="C677" s="237"/>
      <c r="D677" s="232"/>
      <c r="E677" s="232"/>
      <c r="F677" s="232"/>
      <c r="G677" s="231"/>
      <c r="H677" s="231"/>
      <c r="I677" s="231"/>
      <c r="J677" s="232"/>
      <c r="K677" s="232"/>
      <c r="L677" s="231"/>
      <c r="M677" s="231"/>
      <c r="N677" s="231"/>
      <c r="O677" s="202" t="str">
        <f t="shared" si="22"/>
        <v>_</v>
      </c>
      <c r="Q677" s="202" t="str">
        <f t="shared" si="23"/>
        <v/>
      </c>
    </row>
    <row r="678" spans="1:17">
      <c r="A678" s="231"/>
      <c r="B678" s="231"/>
      <c r="C678" s="237"/>
      <c r="D678" s="232"/>
      <c r="E678" s="232"/>
      <c r="F678" s="232"/>
      <c r="G678" s="231"/>
      <c r="H678" s="231"/>
      <c r="I678" s="231"/>
      <c r="J678" s="232"/>
      <c r="K678" s="232"/>
      <c r="L678" s="231"/>
      <c r="M678" s="231"/>
      <c r="N678" s="231"/>
      <c r="O678" s="202" t="str">
        <f t="shared" si="22"/>
        <v>_</v>
      </c>
      <c r="Q678" s="202" t="str">
        <f t="shared" si="23"/>
        <v/>
      </c>
    </row>
    <row r="679" spans="1:17">
      <c r="A679" s="231"/>
      <c r="B679" s="231"/>
      <c r="C679" s="237"/>
      <c r="D679" s="232"/>
      <c r="E679" s="232"/>
      <c r="F679" s="232"/>
      <c r="G679" s="231"/>
      <c r="H679" s="231"/>
      <c r="I679" s="231"/>
      <c r="J679" s="232"/>
      <c r="K679" s="232"/>
      <c r="L679" s="231"/>
      <c r="M679" s="231"/>
      <c r="N679" s="231"/>
      <c r="O679" s="202" t="str">
        <f t="shared" si="22"/>
        <v>_</v>
      </c>
      <c r="Q679" s="202" t="str">
        <f t="shared" si="23"/>
        <v/>
      </c>
    </row>
    <row r="680" spans="1:17">
      <c r="A680" s="231"/>
      <c r="B680" s="231"/>
      <c r="C680" s="237"/>
      <c r="D680" s="232"/>
      <c r="E680" s="232"/>
      <c r="F680" s="232"/>
      <c r="G680" s="231"/>
      <c r="H680" s="231"/>
      <c r="I680" s="231"/>
      <c r="J680" s="232"/>
      <c r="K680" s="232"/>
      <c r="L680" s="231"/>
      <c r="M680" s="231"/>
      <c r="N680" s="231"/>
      <c r="O680" s="202" t="str">
        <f t="shared" si="22"/>
        <v>_</v>
      </c>
      <c r="Q680" s="202" t="str">
        <f t="shared" si="23"/>
        <v/>
      </c>
    </row>
    <row r="681" spans="1:17">
      <c r="A681" s="231"/>
      <c r="B681" s="231"/>
      <c r="C681" s="237"/>
      <c r="D681" s="232"/>
      <c r="E681" s="232"/>
      <c r="F681" s="232"/>
      <c r="G681" s="231"/>
      <c r="H681" s="231"/>
      <c r="I681" s="231"/>
      <c r="J681" s="232"/>
      <c r="K681" s="232"/>
      <c r="L681" s="231"/>
      <c r="M681" s="231"/>
      <c r="N681" s="231"/>
      <c r="O681" s="202" t="str">
        <f t="shared" si="22"/>
        <v>_</v>
      </c>
      <c r="Q681" s="202" t="str">
        <f t="shared" si="23"/>
        <v/>
      </c>
    </row>
    <row r="682" spans="1:17">
      <c r="A682" s="231"/>
      <c r="B682" s="231"/>
      <c r="C682" s="237"/>
      <c r="D682" s="232"/>
      <c r="E682" s="232"/>
      <c r="F682" s="232"/>
      <c r="G682" s="231"/>
      <c r="H682" s="231"/>
      <c r="I682" s="231"/>
      <c r="J682" s="232"/>
      <c r="K682" s="232"/>
      <c r="L682" s="231"/>
      <c r="M682" s="231"/>
      <c r="N682" s="231"/>
      <c r="O682" s="202" t="str">
        <f t="shared" si="22"/>
        <v>_</v>
      </c>
      <c r="Q682" s="202" t="str">
        <f t="shared" si="23"/>
        <v/>
      </c>
    </row>
    <row r="683" spans="1:17">
      <c r="A683" s="231"/>
      <c r="B683" s="231"/>
      <c r="C683" s="237"/>
      <c r="D683" s="232"/>
      <c r="E683" s="232"/>
      <c r="F683" s="232"/>
      <c r="G683" s="231"/>
      <c r="H683" s="231"/>
      <c r="I683" s="231"/>
      <c r="J683" s="232"/>
      <c r="K683" s="232"/>
      <c r="L683" s="231"/>
      <c r="M683" s="231"/>
      <c r="N683" s="231"/>
      <c r="O683" s="202" t="str">
        <f t="shared" si="22"/>
        <v>_</v>
      </c>
      <c r="Q683" s="202" t="str">
        <f t="shared" si="23"/>
        <v/>
      </c>
    </row>
    <row r="684" spans="1:17">
      <c r="A684" s="231"/>
      <c r="B684" s="231"/>
      <c r="C684" s="237"/>
      <c r="D684" s="232"/>
      <c r="E684" s="232"/>
      <c r="F684" s="232"/>
      <c r="G684" s="231"/>
      <c r="H684" s="231"/>
      <c r="I684" s="231"/>
      <c r="J684" s="232"/>
      <c r="K684" s="232"/>
      <c r="L684" s="231"/>
      <c r="M684" s="231"/>
      <c r="N684" s="231"/>
      <c r="O684" s="202" t="str">
        <f t="shared" si="22"/>
        <v>_</v>
      </c>
      <c r="Q684" s="202" t="str">
        <f t="shared" si="23"/>
        <v/>
      </c>
    </row>
    <row r="685" spans="1:17">
      <c r="A685" s="231"/>
      <c r="B685" s="231"/>
      <c r="C685" s="237"/>
      <c r="D685" s="232"/>
      <c r="E685" s="232"/>
      <c r="F685" s="232"/>
      <c r="G685" s="231"/>
      <c r="H685" s="231"/>
      <c r="I685" s="231"/>
      <c r="J685" s="232"/>
      <c r="K685" s="232"/>
      <c r="L685" s="231"/>
      <c r="M685" s="231"/>
      <c r="N685" s="231"/>
      <c r="O685" s="202" t="str">
        <f t="shared" si="22"/>
        <v>_</v>
      </c>
      <c r="Q685" s="202" t="str">
        <f t="shared" si="23"/>
        <v/>
      </c>
    </row>
    <row r="686" spans="1:17">
      <c r="A686" s="231"/>
      <c r="B686" s="231"/>
      <c r="C686" s="237"/>
      <c r="D686" s="232"/>
      <c r="E686" s="232"/>
      <c r="F686" s="232"/>
      <c r="G686" s="231"/>
      <c r="H686" s="231"/>
      <c r="I686" s="231"/>
      <c r="J686" s="232"/>
      <c r="K686" s="232"/>
      <c r="L686" s="231"/>
      <c r="M686" s="231"/>
      <c r="N686" s="231"/>
      <c r="O686" s="202" t="str">
        <f t="shared" si="22"/>
        <v>_</v>
      </c>
      <c r="Q686" s="202" t="str">
        <f t="shared" si="23"/>
        <v/>
      </c>
    </row>
    <row r="687" spans="1:17">
      <c r="A687" s="231"/>
      <c r="B687" s="231"/>
      <c r="C687" s="237"/>
      <c r="D687" s="232"/>
      <c r="E687" s="232"/>
      <c r="F687" s="232"/>
      <c r="G687" s="231"/>
      <c r="H687" s="231"/>
      <c r="I687" s="231"/>
      <c r="J687" s="232"/>
      <c r="K687" s="232"/>
      <c r="L687" s="231"/>
      <c r="M687" s="231"/>
      <c r="N687" s="231"/>
      <c r="O687" s="202" t="str">
        <f t="shared" si="22"/>
        <v>_</v>
      </c>
      <c r="Q687" s="202" t="str">
        <f t="shared" si="23"/>
        <v/>
      </c>
    </row>
    <row r="688" spans="1:17">
      <c r="A688" s="231"/>
      <c r="B688" s="231"/>
      <c r="C688" s="237"/>
      <c r="D688" s="232"/>
      <c r="E688" s="232"/>
      <c r="F688" s="232"/>
      <c r="G688" s="231"/>
      <c r="H688" s="231"/>
      <c r="I688" s="231"/>
      <c r="J688" s="232"/>
      <c r="K688" s="232"/>
      <c r="L688" s="231"/>
      <c r="M688" s="231"/>
      <c r="N688" s="231"/>
      <c r="O688" s="202" t="str">
        <f t="shared" si="22"/>
        <v>_</v>
      </c>
      <c r="Q688" s="202" t="str">
        <f t="shared" si="23"/>
        <v/>
      </c>
    </row>
    <row r="689" spans="1:17">
      <c r="A689" s="231"/>
      <c r="B689" s="231"/>
      <c r="C689" s="237"/>
      <c r="D689" s="232"/>
      <c r="E689" s="232"/>
      <c r="F689" s="232"/>
      <c r="G689" s="231"/>
      <c r="H689" s="231"/>
      <c r="I689" s="231"/>
      <c r="J689" s="232"/>
      <c r="K689" s="232"/>
      <c r="L689" s="231"/>
      <c r="M689" s="231"/>
      <c r="N689" s="231"/>
      <c r="O689" s="202" t="str">
        <f t="shared" si="22"/>
        <v>_</v>
      </c>
      <c r="Q689" s="202" t="str">
        <f t="shared" si="23"/>
        <v/>
      </c>
    </row>
    <row r="690" spans="1:17">
      <c r="A690" s="231"/>
      <c r="B690" s="231"/>
      <c r="C690" s="237"/>
      <c r="D690" s="232"/>
      <c r="E690" s="232"/>
      <c r="F690" s="232"/>
      <c r="G690" s="231"/>
      <c r="H690" s="231"/>
      <c r="I690" s="231"/>
      <c r="J690" s="232"/>
      <c r="K690" s="232"/>
      <c r="L690" s="231"/>
      <c r="M690" s="231"/>
      <c r="N690" s="231"/>
      <c r="O690" s="202" t="str">
        <f t="shared" si="22"/>
        <v>_</v>
      </c>
      <c r="Q690" s="202" t="str">
        <f t="shared" si="23"/>
        <v/>
      </c>
    </row>
    <row r="691" spans="1:17">
      <c r="A691" s="231"/>
      <c r="B691" s="231"/>
      <c r="C691" s="237"/>
      <c r="D691" s="232"/>
      <c r="E691" s="232"/>
      <c r="F691" s="232"/>
      <c r="G691" s="231"/>
      <c r="H691" s="231"/>
      <c r="I691" s="231"/>
      <c r="J691" s="232"/>
      <c r="K691" s="232"/>
      <c r="L691" s="231"/>
      <c r="M691" s="231"/>
      <c r="N691" s="231"/>
      <c r="O691" s="202" t="str">
        <f t="shared" si="22"/>
        <v>_</v>
      </c>
      <c r="Q691" s="202" t="str">
        <f t="shared" si="23"/>
        <v/>
      </c>
    </row>
    <row r="692" spans="1:17">
      <c r="A692" s="231"/>
      <c r="B692" s="231"/>
      <c r="C692" s="237"/>
      <c r="D692" s="232"/>
      <c r="E692" s="232"/>
      <c r="F692" s="232"/>
      <c r="G692" s="231"/>
      <c r="H692" s="231"/>
      <c r="I692" s="231"/>
      <c r="J692" s="232"/>
      <c r="K692" s="232"/>
      <c r="L692" s="231"/>
      <c r="M692" s="231"/>
      <c r="N692" s="231"/>
      <c r="O692" s="202" t="str">
        <f t="shared" si="22"/>
        <v>_</v>
      </c>
      <c r="Q692" s="202" t="str">
        <f t="shared" si="23"/>
        <v/>
      </c>
    </row>
    <row r="693" spans="1:17">
      <c r="A693" s="231"/>
      <c r="B693" s="231"/>
      <c r="C693" s="237"/>
      <c r="D693" s="232"/>
      <c r="E693" s="232"/>
      <c r="F693" s="232"/>
      <c r="G693" s="231"/>
      <c r="H693" s="231"/>
      <c r="I693" s="231"/>
      <c r="J693" s="232"/>
      <c r="K693" s="232"/>
      <c r="L693" s="231"/>
      <c r="M693" s="231"/>
      <c r="N693" s="231"/>
      <c r="O693" s="202" t="str">
        <f t="shared" si="22"/>
        <v>_</v>
      </c>
      <c r="Q693" s="202" t="str">
        <f t="shared" si="23"/>
        <v/>
      </c>
    </row>
    <row r="694" spans="1:17">
      <c r="A694" s="231"/>
      <c r="B694" s="231"/>
      <c r="C694" s="237"/>
      <c r="D694" s="232"/>
      <c r="E694" s="232"/>
      <c r="F694" s="232"/>
      <c r="G694" s="231"/>
      <c r="H694" s="231"/>
      <c r="I694" s="231"/>
      <c r="J694" s="232"/>
      <c r="K694" s="232"/>
      <c r="L694" s="231"/>
      <c r="M694" s="231"/>
      <c r="N694" s="231"/>
      <c r="O694" s="202" t="str">
        <f t="shared" si="22"/>
        <v>_</v>
      </c>
      <c r="Q694" s="202" t="str">
        <f t="shared" si="23"/>
        <v/>
      </c>
    </row>
    <row r="695" spans="1:17">
      <c r="A695" s="231"/>
      <c r="B695" s="231"/>
      <c r="C695" s="237"/>
      <c r="D695" s="232"/>
      <c r="E695" s="232"/>
      <c r="F695" s="232"/>
      <c r="G695" s="231"/>
      <c r="H695" s="231"/>
      <c r="I695" s="231"/>
      <c r="J695" s="232"/>
      <c r="K695" s="232"/>
      <c r="L695" s="231"/>
      <c r="M695" s="231"/>
      <c r="N695" s="231"/>
      <c r="O695" s="202" t="str">
        <f t="shared" si="22"/>
        <v>_</v>
      </c>
      <c r="Q695" s="202" t="str">
        <f t="shared" si="23"/>
        <v/>
      </c>
    </row>
    <row r="696" spans="1:17">
      <c r="A696" s="231"/>
      <c r="B696" s="231"/>
      <c r="C696" s="237"/>
      <c r="D696" s="232"/>
      <c r="E696" s="232"/>
      <c r="F696" s="232"/>
      <c r="G696" s="231"/>
      <c r="H696" s="231"/>
      <c r="I696" s="231"/>
      <c r="J696" s="232"/>
      <c r="K696" s="232"/>
      <c r="L696" s="231"/>
      <c r="M696" s="231"/>
      <c r="N696" s="231"/>
      <c r="O696" s="202" t="str">
        <f t="shared" si="22"/>
        <v>_</v>
      </c>
      <c r="Q696" s="202" t="str">
        <f t="shared" si="23"/>
        <v/>
      </c>
    </row>
    <row r="697" spans="1:17">
      <c r="A697" s="231"/>
      <c r="B697" s="231"/>
      <c r="C697" s="237"/>
      <c r="D697" s="232"/>
      <c r="E697" s="232"/>
      <c r="F697" s="232"/>
      <c r="G697" s="231"/>
      <c r="H697" s="231"/>
      <c r="I697" s="231"/>
      <c r="J697" s="232"/>
      <c r="K697" s="232"/>
      <c r="L697" s="231"/>
      <c r="M697" s="231"/>
      <c r="N697" s="231"/>
      <c r="O697" s="202" t="str">
        <f t="shared" si="22"/>
        <v>_</v>
      </c>
      <c r="Q697" s="202" t="str">
        <f t="shared" si="23"/>
        <v/>
      </c>
    </row>
    <row r="698" spans="1:17">
      <c r="A698" s="231"/>
      <c r="B698" s="231"/>
      <c r="C698" s="237"/>
      <c r="D698" s="232"/>
      <c r="E698" s="232"/>
      <c r="F698" s="232"/>
      <c r="G698" s="231"/>
      <c r="H698" s="231"/>
      <c r="I698" s="231"/>
      <c r="J698" s="232"/>
      <c r="K698" s="232"/>
      <c r="L698" s="231"/>
      <c r="M698" s="231"/>
      <c r="N698" s="231"/>
      <c r="O698" s="202" t="str">
        <f t="shared" si="22"/>
        <v>_</v>
      </c>
      <c r="Q698" s="202" t="str">
        <f t="shared" si="23"/>
        <v/>
      </c>
    </row>
    <row r="699" spans="1:17">
      <c r="A699" s="231"/>
      <c r="B699" s="231"/>
      <c r="C699" s="237"/>
      <c r="D699" s="232"/>
      <c r="E699" s="232"/>
      <c r="F699" s="232"/>
      <c r="G699" s="231"/>
      <c r="H699" s="231"/>
      <c r="I699" s="231"/>
      <c r="J699" s="232"/>
      <c r="K699" s="232"/>
      <c r="L699" s="231"/>
      <c r="M699" s="231"/>
      <c r="N699" s="231"/>
      <c r="O699" s="202" t="str">
        <f t="shared" si="22"/>
        <v>_</v>
      </c>
      <c r="Q699" s="202" t="str">
        <f t="shared" si="23"/>
        <v/>
      </c>
    </row>
    <row r="700" spans="1:17">
      <c r="A700" s="231"/>
      <c r="B700" s="231"/>
      <c r="C700" s="237"/>
      <c r="D700" s="232"/>
      <c r="E700" s="232"/>
      <c r="F700" s="232"/>
      <c r="G700" s="231"/>
      <c r="H700" s="231"/>
      <c r="I700" s="231"/>
      <c r="J700" s="232"/>
      <c r="K700" s="232"/>
      <c r="L700" s="231"/>
      <c r="M700" s="231"/>
      <c r="N700" s="231"/>
      <c r="O700" s="202" t="str">
        <f t="shared" si="22"/>
        <v>_</v>
      </c>
      <c r="Q700" s="202" t="str">
        <f t="shared" si="23"/>
        <v/>
      </c>
    </row>
    <row r="701" spans="1:17">
      <c r="A701" s="231"/>
      <c r="B701" s="231"/>
      <c r="C701" s="237"/>
      <c r="D701" s="232"/>
      <c r="E701" s="232"/>
      <c r="F701" s="232"/>
      <c r="G701" s="231"/>
      <c r="H701" s="231"/>
      <c r="I701" s="231"/>
      <c r="J701" s="232"/>
      <c r="K701" s="232"/>
      <c r="L701" s="231"/>
      <c r="M701" s="231"/>
      <c r="N701" s="231"/>
      <c r="O701" s="202" t="str">
        <f t="shared" si="22"/>
        <v>_</v>
      </c>
      <c r="Q701" s="202" t="str">
        <f t="shared" si="23"/>
        <v/>
      </c>
    </row>
    <row r="702" spans="1:17">
      <c r="A702" s="231"/>
      <c r="B702" s="231"/>
      <c r="C702" s="237"/>
      <c r="D702" s="232"/>
      <c r="E702" s="232"/>
      <c r="F702" s="232"/>
      <c r="G702" s="231"/>
      <c r="H702" s="231"/>
      <c r="I702" s="231"/>
      <c r="J702" s="232"/>
      <c r="K702" s="232"/>
      <c r="L702" s="231"/>
      <c r="M702" s="231"/>
      <c r="N702" s="231"/>
      <c r="O702" s="202" t="str">
        <f t="shared" si="22"/>
        <v>_</v>
      </c>
      <c r="Q702" s="202" t="str">
        <f t="shared" si="23"/>
        <v/>
      </c>
    </row>
    <row r="703" spans="1:17">
      <c r="A703" s="231"/>
      <c r="B703" s="231"/>
      <c r="C703" s="237"/>
      <c r="D703" s="232"/>
      <c r="E703" s="232"/>
      <c r="F703" s="232"/>
      <c r="G703" s="231"/>
      <c r="H703" s="231"/>
      <c r="I703" s="231"/>
      <c r="J703" s="232"/>
      <c r="K703" s="232"/>
      <c r="L703" s="231"/>
      <c r="M703" s="231"/>
      <c r="N703" s="231"/>
      <c r="O703" s="202" t="str">
        <f t="shared" si="22"/>
        <v>_</v>
      </c>
      <c r="Q703" s="202" t="str">
        <f t="shared" si="23"/>
        <v/>
      </c>
    </row>
    <row r="704" spans="1:17">
      <c r="A704" s="231"/>
      <c r="B704" s="231"/>
      <c r="C704" s="237"/>
      <c r="D704" s="232"/>
      <c r="E704" s="232"/>
      <c r="F704" s="232"/>
      <c r="G704" s="231"/>
      <c r="H704" s="231"/>
      <c r="I704" s="231"/>
      <c r="J704" s="232"/>
      <c r="K704" s="232"/>
      <c r="L704" s="231"/>
      <c r="M704" s="231"/>
      <c r="N704" s="231"/>
      <c r="O704" s="202" t="str">
        <f t="shared" si="22"/>
        <v>_</v>
      </c>
      <c r="Q704" s="202" t="str">
        <f t="shared" si="23"/>
        <v/>
      </c>
    </row>
    <row r="705" spans="1:17">
      <c r="A705" s="231"/>
      <c r="B705" s="231"/>
      <c r="C705" s="237"/>
      <c r="D705" s="232"/>
      <c r="E705" s="232"/>
      <c r="F705" s="232"/>
      <c r="G705" s="231"/>
      <c r="H705" s="231"/>
      <c r="I705" s="231"/>
      <c r="J705" s="232"/>
      <c r="K705" s="232"/>
      <c r="L705" s="231"/>
      <c r="M705" s="231"/>
      <c r="N705" s="231"/>
      <c r="O705" s="202" t="str">
        <f t="shared" si="22"/>
        <v>_</v>
      </c>
      <c r="Q705" s="202" t="str">
        <f t="shared" si="23"/>
        <v/>
      </c>
    </row>
    <row r="706" spans="1:17">
      <c r="A706" s="231"/>
      <c r="B706" s="231"/>
      <c r="C706" s="237"/>
      <c r="D706" s="232"/>
      <c r="E706" s="232"/>
      <c r="F706" s="232"/>
      <c r="G706" s="231"/>
      <c r="H706" s="231"/>
      <c r="I706" s="231"/>
      <c r="J706" s="232"/>
      <c r="K706" s="232"/>
      <c r="L706" s="231"/>
      <c r="M706" s="231"/>
      <c r="N706" s="231"/>
      <c r="O706" s="202" t="str">
        <f t="shared" si="22"/>
        <v>_</v>
      </c>
      <c r="Q706" s="202" t="str">
        <f t="shared" si="23"/>
        <v/>
      </c>
    </row>
    <row r="707" spans="1:17">
      <c r="A707" s="231"/>
      <c r="B707" s="231"/>
      <c r="C707" s="237"/>
      <c r="D707" s="232"/>
      <c r="E707" s="232"/>
      <c r="F707" s="232"/>
      <c r="G707" s="231"/>
      <c r="H707" s="231"/>
      <c r="I707" s="231"/>
      <c r="J707" s="232"/>
      <c r="K707" s="232"/>
      <c r="L707" s="231"/>
      <c r="M707" s="231"/>
      <c r="N707" s="231"/>
      <c r="O707" s="202" t="str">
        <f t="shared" si="22"/>
        <v>_</v>
      </c>
      <c r="Q707" s="202" t="str">
        <f t="shared" si="23"/>
        <v/>
      </c>
    </row>
    <row r="708" spans="1:17">
      <c r="A708" s="231"/>
      <c r="B708" s="231"/>
      <c r="C708" s="237"/>
      <c r="D708" s="232"/>
      <c r="E708" s="232"/>
      <c r="F708" s="232"/>
      <c r="G708" s="231"/>
      <c r="H708" s="231"/>
      <c r="I708" s="231"/>
      <c r="J708" s="232"/>
      <c r="K708" s="232"/>
      <c r="L708" s="231"/>
      <c r="M708" s="231"/>
      <c r="N708" s="231"/>
      <c r="O708" s="202" t="str">
        <f t="shared" si="22"/>
        <v>_</v>
      </c>
      <c r="Q708" s="202" t="str">
        <f t="shared" si="23"/>
        <v/>
      </c>
    </row>
    <row r="709" spans="1:17">
      <c r="A709" s="231"/>
      <c r="B709" s="231"/>
      <c r="C709" s="237"/>
      <c r="D709" s="232"/>
      <c r="E709" s="232"/>
      <c r="F709" s="232"/>
      <c r="G709" s="231"/>
      <c r="H709" s="231"/>
      <c r="I709" s="231"/>
      <c r="J709" s="232"/>
      <c r="K709" s="232"/>
      <c r="L709" s="231"/>
      <c r="M709" s="231"/>
      <c r="N709" s="231"/>
      <c r="O709" s="202" t="str">
        <f t="shared" si="22"/>
        <v>_</v>
      </c>
      <c r="Q709" s="202" t="str">
        <f t="shared" si="23"/>
        <v/>
      </c>
    </row>
    <row r="710" spans="1:17">
      <c r="A710" s="231"/>
      <c r="B710" s="231"/>
      <c r="C710" s="237"/>
      <c r="D710" s="232"/>
      <c r="E710" s="232"/>
      <c r="F710" s="232"/>
      <c r="G710" s="231"/>
      <c r="H710" s="231"/>
      <c r="I710" s="231"/>
      <c r="J710" s="232"/>
      <c r="K710" s="232"/>
      <c r="L710" s="231"/>
      <c r="M710" s="231"/>
      <c r="N710" s="231"/>
      <c r="O710" s="202" t="str">
        <f t="shared" si="22"/>
        <v>_</v>
      </c>
      <c r="Q710" s="202" t="str">
        <f t="shared" si="23"/>
        <v/>
      </c>
    </row>
    <row r="711" spans="1:17">
      <c r="A711" s="231"/>
      <c r="B711" s="231"/>
      <c r="C711" s="237"/>
      <c r="D711" s="232"/>
      <c r="E711" s="232"/>
      <c r="F711" s="232"/>
      <c r="G711" s="231"/>
      <c r="H711" s="231"/>
      <c r="I711" s="231"/>
      <c r="J711" s="232"/>
      <c r="K711" s="232"/>
      <c r="L711" s="231"/>
      <c r="M711" s="231"/>
      <c r="N711" s="231"/>
      <c r="O711" s="202" t="str">
        <f t="shared" si="22"/>
        <v>_</v>
      </c>
      <c r="Q711" s="202" t="str">
        <f t="shared" si="23"/>
        <v/>
      </c>
    </row>
    <row r="712" spans="1:17">
      <c r="A712" s="231"/>
      <c r="B712" s="231"/>
      <c r="C712" s="237"/>
      <c r="D712" s="232"/>
      <c r="E712" s="232"/>
      <c r="F712" s="232"/>
      <c r="G712" s="231"/>
      <c r="H712" s="231"/>
      <c r="I712" s="231"/>
      <c r="J712" s="232"/>
      <c r="K712" s="232"/>
      <c r="L712" s="231"/>
      <c r="M712" s="231"/>
      <c r="N712" s="231"/>
      <c r="O712" s="202" t="str">
        <f t="shared" si="22"/>
        <v>_</v>
      </c>
      <c r="Q712" s="202" t="str">
        <f t="shared" si="23"/>
        <v/>
      </c>
    </row>
    <row r="713" spans="1:17">
      <c r="A713" s="231"/>
      <c r="B713" s="231"/>
      <c r="C713" s="237"/>
      <c r="D713" s="232"/>
      <c r="E713" s="232"/>
      <c r="F713" s="232"/>
      <c r="G713" s="231"/>
      <c r="H713" s="231"/>
      <c r="I713" s="231"/>
      <c r="J713" s="232"/>
      <c r="K713" s="232"/>
      <c r="L713" s="231"/>
      <c r="M713" s="231"/>
      <c r="N713" s="231"/>
      <c r="O713" s="202" t="str">
        <f t="shared" si="22"/>
        <v>_</v>
      </c>
      <c r="Q713" s="202" t="str">
        <f t="shared" si="23"/>
        <v/>
      </c>
    </row>
    <row r="714" spans="1:17">
      <c r="A714" s="231"/>
      <c r="B714" s="231"/>
      <c r="C714" s="237"/>
      <c r="D714" s="232"/>
      <c r="E714" s="232"/>
      <c r="F714" s="232"/>
      <c r="G714" s="231"/>
      <c r="H714" s="231"/>
      <c r="I714" s="231"/>
      <c r="J714" s="232"/>
      <c r="K714" s="232"/>
      <c r="L714" s="231"/>
      <c r="M714" s="231"/>
      <c r="N714" s="231"/>
      <c r="O714" s="202" t="str">
        <f t="shared" si="22"/>
        <v>_</v>
      </c>
      <c r="Q714" s="202" t="str">
        <f t="shared" si="23"/>
        <v/>
      </c>
    </row>
    <row r="715" spans="1:17">
      <c r="A715" s="231"/>
      <c r="B715" s="231"/>
      <c r="C715" s="237"/>
      <c r="D715" s="232"/>
      <c r="E715" s="232"/>
      <c r="F715" s="232"/>
      <c r="G715" s="231"/>
      <c r="H715" s="231"/>
      <c r="I715" s="231"/>
      <c r="J715" s="232"/>
      <c r="K715" s="232"/>
      <c r="L715" s="231"/>
      <c r="M715" s="231"/>
      <c r="N715" s="231"/>
      <c r="O715" s="202" t="str">
        <f t="shared" si="22"/>
        <v>_</v>
      </c>
      <c r="Q715" s="202" t="str">
        <f t="shared" si="23"/>
        <v/>
      </c>
    </row>
    <row r="716" spans="1:17">
      <c r="A716" s="231"/>
      <c r="B716" s="231"/>
      <c r="C716" s="237"/>
      <c r="D716" s="232"/>
      <c r="E716" s="232"/>
      <c r="F716" s="232"/>
      <c r="G716" s="231"/>
      <c r="H716" s="231"/>
      <c r="I716" s="231"/>
      <c r="J716" s="232"/>
      <c r="K716" s="232"/>
      <c r="L716" s="231"/>
      <c r="M716" s="231"/>
      <c r="N716" s="231"/>
      <c r="O716" s="202" t="str">
        <f t="shared" si="22"/>
        <v>_</v>
      </c>
      <c r="Q716" s="202" t="str">
        <f t="shared" si="23"/>
        <v/>
      </c>
    </row>
    <row r="717" spans="1:17">
      <c r="A717" s="231"/>
      <c r="B717" s="231"/>
      <c r="C717" s="237"/>
      <c r="D717" s="232"/>
      <c r="E717" s="232"/>
      <c r="F717" s="232"/>
      <c r="G717" s="231"/>
      <c r="H717" s="231"/>
      <c r="I717" s="231"/>
      <c r="J717" s="232"/>
      <c r="K717" s="232"/>
      <c r="L717" s="231"/>
      <c r="M717" s="231"/>
      <c r="N717" s="231"/>
      <c r="O717" s="202" t="str">
        <f t="shared" si="22"/>
        <v>_</v>
      </c>
      <c r="Q717" s="202" t="str">
        <f t="shared" si="23"/>
        <v/>
      </c>
    </row>
    <row r="718" spans="1:17">
      <c r="A718" s="231"/>
      <c r="B718" s="231"/>
      <c r="C718" s="237"/>
      <c r="D718" s="232"/>
      <c r="E718" s="232"/>
      <c r="F718" s="232"/>
      <c r="G718" s="231"/>
      <c r="H718" s="231"/>
      <c r="I718" s="231"/>
      <c r="J718" s="232"/>
      <c r="K718" s="232"/>
      <c r="L718" s="231"/>
      <c r="M718" s="231"/>
      <c r="N718" s="231"/>
      <c r="O718" s="202" t="str">
        <f t="shared" ref="O718:O781" si="24">A718&amp;"_"&amp;C718</f>
        <v>_</v>
      </c>
      <c r="Q718" s="202" t="str">
        <f t="shared" ref="Q718:Q781" si="25">B718&amp;C718</f>
        <v/>
      </c>
    </row>
    <row r="719" spans="1:17">
      <c r="A719" s="231"/>
      <c r="B719" s="231"/>
      <c r="C719" s="237"/>
      <c r="D719" s="232"/>
      <c r="E719" s="232"/>
      <c r="F719" s="232"/>
      <c r="G719" s="231"/>
      <c r="H719" s="231"/>
      <c r="I719" s="231"/>
      <c r="J719" s="232"/>
      <c r="K719" s="232"/>
      <c r="L719" s="231"/>
      <c r="M719" s="231"/>
      <c r="N719" s="231"/>
      <c r="O719" s="202" t="str">
        <f t="shared" si="24"/>
        <v>_</v>
      </c>
      <c r="Q719" s="202" t="str">
        <f t="shared" si="25"/>
        <v/>
      </c>
    </row>
    <row r="720" spans="1:17">
      <c r="A720" s="231"/>
      <c r="B720" s="231"/>
      <c r="C720" s="237"/>
      <c r="D720" s="232"/>
      <c r="E720" s="232"/>
      <c r="F720" s="232"/>
      <c r="G720" s="231"/>
      <c r="H720" s="231"/>
      <c r="I720" s="231"/>
      <c r="J720" s="232"/>
      <c r="K720" s="232"/>
      <c r="L720" s="231"/>
      <c r="M720" s="231"/>
      <c r="N720" s="231"/>
      <c r="O720" s="202" t="str">
        <f t="shared" si="24"/>
        <v>_</v>
      </c>
      <c r="Q720" s="202" t="str">
        <f t="shared" si="25"/>
        <v/>
      </c>
    </row>
    <row r="721" spans="1:17">
      <c r="A721" s="231"/>
      <c r="B721" s="231"/>
      <c r="C721" s="237"/>
      <c r="D721" s="232"/>
      <c r="E721" s="232"/>
      <c r="F721" s="232"/>
      <c r="G721" s="231"/>
      <c r="H721" s="231"/>
      <c r="I721" s="231"/>
      <c r="J721" s="232"/>
      <c r="K721" s="232"/>
      <c r="L721" s="231"/>
      <c r="M721" s="231"/>
      <c r="N721" s="231"/>
      <c r="O721" s="202" t="str">
        <f t="shared" si="24"/>
        <v>_</v>
      </c>
      <c r="Q721" s="202" t="str">
        <f t="shared" si="25"/>
        <v/>
      </c>
    </row>
    <row r="722" spans="1:17">
      <c r="A722" s="231"/>
      <c r="B722" s="231"/>
      <c r="C722" s="237"/>
      <c r="D722" s="232"/>
      <c r="E722" s="232"/>
      <c r="F722" s="232"/>
      <c r="G722" s="231"/>
      <c r="H722" s="231"/>
      <c r="I722" s="231"/>
      <c r="J722" s="232"/>
      <c r="K722" s="232"/>
      <c r="L722" s="231"/>
      <c r="M722" s="231"/>
      <c r="N722" s="231"/>
      <c r="O722" s="202" t="str">
        <f t="shared" si="24"/>
        <v>_</v>
      </c>
      <c r="Q722" s="202" t="str">
        <f t="shared" si="25"/>
        <v/>
      </c>
    </row>
    <row r="723" spans="1:17">
      <c r="A723" s="231"/>
      <c r="B723" s="231"/>
      <c r="C723" s="237"/>
      <c r="D723" s="232"/>
      <c r="E723" s="232"/>
      <c r="F723" s="232"/>
      <c r="G723" s="231"/>
      <c r="H723" s="231"/>
      <c r="I723" s="231"/>
      <c r="J723" s="232"/>
      <c r="K723" s="232"/>
      <c r="L723" s="231"/>
      <c r="M723" s="231"/>
      <c r="N723" s="231"/>
      <c r="O723" s="202" t="str">
        <f t="shared" si="24"/>
        <v>_</v>
      </c>
      <c r="Q723" s="202" t="str">
        <f t="shared" si="25"/>
        <v/>
      </c>
    </row>
    <row r="724" spans="1:17">
      <c r="A724" s="231"/>
      <c r="B724" s="231"/>
      <c r="C724" s="237"/>
      <c r="D724" s="232"/>
      <c r="E724" s="232"/>
      <c r="F724" s="232"/>
      <c r="G724" s="231"/>
      <c r="H724" s="231"/>
      <c r="I724" s="231"/>
      <c r="J724" s="232"/>
      <c r="K724" s="232"/>
      <c r="L724" s="231"/>
      <c r="M724" s="231"/>
      <c r="N724" s="231"/>
      <c r="O724" s="202" t="str">
        <f t="shared" si="24"/>
        <v>_</v>
      </c>
      <c r="Q724" s="202" t="str">
        <f t="shared" si="25"/>
        <v/>
      </c>
    </row>
    <row r="725" spans="1:17">
      <c r="A725" s="231"/>
      <c r="B725" s="231"/>
      <c r="C725" s="237"/>
      <c r="D725" s="232"/>
      <c r="E725" s="232"/>
      <c r="F725" s="232"/>
      <c r="G725" s="231"/>
      <c r="H725" s="231"/>
      <c r="I725" s="231"/>
      <c r="J725" s="232"/>
      <c r="K725" s="232"/>
      <c r="L725" s="231"/>
      <c r="M725" s="231"/>
      <c r="N725" s="231"/>
      <c r="O725" s="202" t="str">
        <f t="shared" si="24"/>
        <v>_</v>
      </c>
      <c r="Q725" s="202" t="str">
        <f t="shared" si="25"/>
        <v/>
      </c>
    </row>
    <row r="726" spans="1:17">
      <c r="A726" s="231"/>
      <c r="B726" s="231"/>
      <c r="C726" s="237"/>
      <c r="D726" s="232"/>
      <c r="E726" s="232"/>
      <c r="F726" s="232"/>
      <c r="G726" s="231"/>
      <c r="H726" s="231"/>
      <c r="I726" s="231"/>
      <c r="J726" s="232"/>
      <c r="K726" s="232"/>
      <c r="L726" s="231"/>
      <c r="M726" s="231"/>
      <c r="N726" s="231"/>
      <c r="O726" s="202" t="str">
        <f t="shared" si="24"/>
        <v>_</v>
      </c>
      <c r="Q726" s="202" t="str">
        <f t="shared" si="25"/>
        <v/>
      </c>
    </row>
    <row r="727" spans="1:17">
      <c r="A727" s="231"/>
      <c r="B727" s="231"/>
      <c r="C727" s="237"/>
      <c r="D727" s="232"/>
      <c r="E727" s="232"/>
      <c r="F727" s="232"/>
      <c r="G727" s="231"/>
      <c r="H727" s="231"/>
      <c r="I727" s="231"/>
      <c r="J727" s="232"/>
      <c r="K727" s="232"/>
      <c r="L727" s="231"/>
      <c r="M727" s="231"/>
      <c r="N727" s="231"/>
      <c r="O727" s="202" t="str">
        <f t="shared" si="24"/>
        <v>_</v>
      </c>
      <c r="Q727" s="202" t="str">
        <f t="shared" si="25"/>
        <v/>
      </c>
    </row>
    <row r="728" spans="1:17">
      <c r="A728" s="231"/>
      <c r="B728" s="231"/>
      <c r="C728" s="237"/>
      <c r="D728" s="232"/>
      <c r="E728" s="232"/>
      <c r="F728" s="232"/>
      <c r="G728" s="231"/>
      <c r="H728" s="231"/>
      <c r="I728" s="231"/>
      <c r="J728" s="232"/>
      <c r="K728" s="232"/>
      <c r="L728" s="231"/>
      <c r="M728" s="231"/>
      <c r="N728" s="231"/>
      <c r="O728" s="202" t="str">
        <f t="shared" si="24"/>
        <v>_</v>
      </c>
      <c r="Q728" s="202" t="str">
        <f t="shared" si="25"/>
        <v/>
      </c>
    </row>
    <row r="729" spans="1:17">
      <c r="A729" s="231"/>
      <c r="B729" s="231"/>
      <c r="C729" s="237"/>
      <c r="D729" s="232"/>
      <c r="E729" s="232"/>
      <c r="F729" s="232"/>
      <c r="G729" s="231"/>
      <c r="H729" s="231"/>
      <c r="I729" s="231"/>
      <c r="J729" s="232"/>
      <c r="K729" s="232"/>
      <c r="L729" s="231"/>
      <c r="M729" s="231"/>
      <c r="N729" s="231"/>
      <c r="O729" s="202" t="str">
        <f t="shared" si="24"/>
        <v>_</v>
      </c>
      <c r="Q729" s="202" t="str">
        <f t="shared" si="25"/>
        <v/>
      </c>
    </row>
    <row r="730" spans="1:17">
      <c r="A730" s="231"/>
      <c r="B730" s="231"/>
      <c r="C730" s="237"/>
      <c r="D730" s="232"/>
      <c r="E730" s="232"/>
      <c r="F730" s="232"/>
      <c r="G730" s="231"/>
      <c r="H730" s="231"/>
      <c r="I730" s="231"/>
      <c r="J730" s="232"/>
      <c r="K730" s="232"/>
      <c r="L730" s="231"/>
      <c r="M730" s="231"/>
      <c r="N730" s="231"/>
      <c r="O730" s="202" t="str">
        <f t="shared" si="24"/>
        <v>_</v>
      </c>
      <c r="Q730" s="202" t="str">
        <f t="shared" si="25"/>
        <v/>
      </c>
    </row>
    <row r="731" spans="1:17">
      <c r="A731" s="231"/>
      <c r="B731" s="231"/>
      <c r="C731" s="237"/>
      <c r="D731" s="232"/>
      <c r="E731" s="232"/>
      <c r="F731" s="232"/>
      <c r="G731" s="231"/>
      <c r="H731" s="231"/>
      <c r="I731" s="231"/>
      <c r="J731" s="232"/>
      <c r="K731" s="232"/>
      <c r="L731" s="231"/>
      <c r="M731" s="231"/>
      <c r="N731" s="231"/>
      <c r="O731" s="202" t="str">
        <f t="shared" si="24"/>
        <v>_</v>
      </c>
      <c r="Q731" s="202" t="str">
        <f t="shared" si="25"/>
        <v/>
      </c>
    </row>
    <row r="732" spans="1:17">
      <c r="A732" s="231"/>
      <c r="B732" s="231"/>
      <c r="C732" s="237"/>
      <c r="D732" s="232"/>
      <c r="E732" s="232"/>
      <c r="F732" s="232"/>
      <c r="G732" s="231"/>
      <c r="H732" s="231"/>
      <c r="I732" s="231"/>
      <c r="J732" s="232"/>
      <c r="K732" s="232"/>
      <c r="L732" s="231"/>
      <c r="M732" s="231"/>
      <c r="N732" s="231"/>
      <c r="O732" s="202" t="str">
        <f t="shared" si="24"/>
        <v>_</v>
      </c>
      <c r="Q732" s="202" t="str">
        <f t="shared" si="25"/>
        <v/>
      </c>
    </row>
    <row r="733" spans="1:17">
      <c r="A733" s="231"/>
      <c r="B733" s="231"/>
      <c r="C733" s="237"/>
      <c r="D733" s="232"/>
      <c r="E733" s="232"/>
      <c r="F733" s="232"/>
      <c r="G733" s="231"/>
      <c r="H733" s="231"/>
      <c r="I733" s="231"/>
      <c r="J733" s="232"/>
      <c r="K733" s="232"/>
      <c r="L733" s="231"/>
      <c r="M733" s="231"/>
      <c r="N733" s="231"/>
      <c r="O733" s="202" t="str">
        <f t="shared" si="24"/>
        <v>_</v>
      </c>
      <c r="Q733" s="202" t="str">
        <f t="shared" si="25"/>
        <v/>
      </c>
    </row>
    <row r="734" spans="1:17">
      <c r="A734" s="231"/>
      <c r="B734" s="231"/>
      <c r="C734" s="237"/>
      <c r="D734" s="232"/>
      <c r="E734" s="232"/>
      <c r="F734" s="232"/>
      <c r="G734" s="231"/>
      <c r="H734" s="231"/>
      <c r="I734" s="231"/>
      <c r="J734" s="232"/>
      <c r="K734" s="232"/>
      <c r="L734" s="231"/>
      <c r="M734" s="231"/>
      <c r="N734" s="231"/>
      <c r="O734" s="202" t="str">
        <f t="shared" si="24"/>
        <v>_</v>
      </c>
      <c r="Q734" s="202" t="str">
        <f t="shared" si="25"/>
        <v/>
      </c>
    </row>
    <row r="735" spans="1:17">
      <c r="A735" s="231"/>
      <c r="B735" s="231"/>
      <c r="C735" s="237"/>
      <c r="D735" s="232"/>
      <c r="E735" s="232"/>
      <c r="F735" s="232"/>
      <c r="G735" s="231"/>
      <c r="H735" s="231"/>
      <c r="I735" s="231"/>
      <c r="J735" s="232"/>
      <c r="K735" s="232"/>
      <c r="L735" s="231"/>
      <c r="M735" s="231"/>
      <c r="N735" s="231"/>
      <c r="O735" s="202" t="str">
        <f t="shared" si="24"/>
        <v>_</v>
      </c>
      <c r="Q735" s="202" t="str">
        <f t="shared" si="25"/>
        <v/>
      </c>
    </row>
    <row r="736" spans="1:17">
      <c r="A736" s="231"/>
      <c r="B736" s="231"/>
      <c r="C736" s="237"/>
      <c r="D736" s="232"/>
      <c r="E736" s="232"/>
      <c r="F736" s="232"/>
      <c r="G736" s="231"/>
      <c r="H736" s="231"/>
      <c r="I736" s="231"/>
      <c r="J736" s="232"/>
      <c r="K736" s="232"/>
      <c r="L736" s="231"/>
      <c r="M736" s="231"/>
      <c r="N736" s="231"/>
      <c r="O736" s="202" t="str">
        <f t="shared" si="24"/>
        <v>_</v>
      </c>
      <c r="Q736" s="202" t="str">
        <f t="shared" si="25"/>
        <v/>
      </c>
    </row>
    <row r="737" spans="1:17">
      <c r="A737" s="231"/>
      <c r="B737" s="231"/>
      <c r="C737" s="237"/>
      <c r="D737" s="232"/>
      <c r="E737" s="232"/>
      <c r="F737" s="232"/>
      <c r="G737" s="231"/>
      <c r="H737" s="231"/>
      <c r="I737" s="231"/>
      <c r="J737" s="232"/>
      <c r="K737" s="232"/>
      <c r="L737" s="231"/>
      <c r="M737" s="231"/>
      <c r="N737" s="231"/>
      <c r="O737" s="202" t="str">
        <f t="shared" si="24"/>
        <v>_</v>
      </c>
      <c r="Q737" s="202" t="str">
        <f t="shared" si="25"/>
        <v/>
      </c>
    </row>
    <row r="738" spans="1:17">
      <c r="A738" s="231"/>
      <c r="B738" s="231"/>
      <c r="C738" s="237"/>
      <c r="D738" s="232"/>
      <c r="E738" s="232"/>
      <c r="F738" s="232"/>
      <c r="G738" s="231"/>
      <c r="H738" s="231"/>
      <c r="I738" s="231"/>
      <c r="J738" s="232"/>
      <c r="K738" s="232"/>
      <c r="L738" s="231"/>
      <c r="M738" s="231"/>
      <c r="N738" s="231"/>
      <c r="O738" s="202" t="str">
        <f t="shared" si="24"/>
        <v>_</v>
      </c>
      <c r="Q738" s="202" t="str">
        <f t="shared" si="25"/>
        <v/>
      </c>
    </row>
    <row r="739" spans="1:17">
      <c r="A739" s="231"/>
      <c r="B739" s="231"/>
      <c r="C739" s="237"/>
      <c r="D739" s="232"/>
      <c r="E739" s="232"/>
      <c r="F739" s="232"/>
      <c r="G739" s="231"/>
      <c r="H739" s="231"/>
      <c r="I739" s="231"/>
      <c r="J739" s="232"/>
      <c r="K739" s="232"/>
      <c r="L739" s="231"/>
      <c r="M739" s="231"/>
      <c r="N739" s="231"/>
      <c r="O739" s="202" t="str">
        <f t="shared" si="24"/>
        <v>_</v>
      </c>
      <c r="Q739" s="202" t="str">
        <f t="shared" si="25"/>
        <v/>
      </c>
    </row>
    <row r="740" spans="1:17">
      <c r="A740" s="231"/>
      <c r="B740" s="231"/>
      <c r="C740" s="237"/>
      <c r="D740" s="232"/>
      <c r="E740" s="232"/>
      <c r="F740" s="232"/>
      <c r="G740" s="231"/>
      <c r="H740" s="231"/>
      <c r="I740" s="231"/>
      <c r="J740" s="232"/>
      <c r="K740" s="232"/>
      <c r="L740" s="231"/>
      <c r="M740" s="231"/>
      <c r="N740" s="231"/>
      <c r="O740" s="202" t="str">
        <f t="shared" si="24"/>
        <v>_</v>
      </c>
      <c r="Q740" s="202" t="str">
        <f t="shared" si="25"/>
        <v/>
      </c>
    </row>
    <row r="741" spans="1:17">
      <c r="A741" s="231"/>
      <c r="B741" s="231"/>
      <c r="C741" s="237"/>
      <c r="D741" s="232"/>
      <c r="E741" s="232"/>
      <c r="F741" s="232"/>
      <c r="G741" s="231"/>
      <c r="H741" s="231"/>
      <c r="I741" s="231"/>
      <c r="J741" s="232"/>
      <c r="K741" s="232"/>
      <c r="L741" s="231"/>
      <c r="M741" s="231"/>
      <c r="N741" s="231"/>
      <c r="O741" s="202" t="str">
        <f t="shared" si="24"/>
        <v>_</v>
      </c>
      <c r="Q741" s="202" t="str">
        <f t="shared" si="25"/>
        <v/>
      </c>
    </row>
    <row r="742" spans="1:17">
      <c r="A742" s="231"/>
      <c r="B742" s="231"/>
      <c r="C742" s="237"/>
      <c r="D742" s="232"/>
      <c r="E742" s="232"/>
      <c r="F742" s="232"/>
      <c r="G742" s="231"/>
      <c r="H742" s="231"/>
      <c r="I742" s="231"/>
      <c r="J742" s="232"/>
      <c r="K742" s="232"/>
      <c r="L742" s="231"/>
      <c r="M742" s="231"/>
      <c r="N742" s="231"/>
      <c r="O742" s="202" t="str">
        <f t="shared" si="24"/>
        <v>_</v>
      </c>
      <c r="Q742" s="202" t="str">
        <f t="shared" si="25"/>
        <v/>
      </c>
    </row>
    <row r="743" spans="1:17">
      <c r="A743" s="231"/>
      <c r="B743" s="231"/>
      <c r="C743" s="237"/>
      <c r="D743" s="232"/>
      <c r="E743" s="232"/>
      <c r="F743" s="232"/>
      <c r="G743" s="231"/>
      <c r="H743" s="231"/>
      <c r="I743" s="231"/>
      <c r="J743" s="232"/>
      <c r="K743" s="232"/>
      <c r="L743" s="231"/>
      <c r="M743" s="231"/>
      <c r="N743" s="231"/>
      <c r="O743" s="202" t="str">
        <f t="shared" si="24"/>
        <v>_</v>
      </c>
      <c r="Q743" s="202" t="str">
        <f t="shared" si="25"/>
        <v/>
      </c>
    </row>
    <row r="744" spans="1:17">
      <c r="A744" s="231"/>
      <c r="B744" s="231"/>
      <c r="C744" s="237"/>
      <c r="D744" s="232"/>
      <c r="E744" s="232"/>
      <c r="F744" s="232"/>
      <c r="G744" s="231"/>
      <c r="H744" s="231"/>
      <c r="I744" s="231"/>
      <c r="J744" s="232"/>
      <c r="K744" s="232"/>
      <c r="L744" s="231"/>
      <c r="M744" s="231"/>
      <c r="N744" s="231"/>
      <c r="O744" s="202" t="str">
        <f t="shared" si="24"/>
        <v>_</v>
      </c>
      <c r="Q744" s="202" t="str">
        <f t="shared" si="25"/>
        <v/>
      </c>
    </row>
    <row r="745" spans="1:17">
      <c r="A745" s="231"/>
      <c r="B745" s="231"/>
      <c r="C745" s="237"/>
      <c r="D745" s="232"/>
      <c r="E745" s="232"/>
      <c r="F745" s="232"/>
      <c r="G745" s="231"/>
      <c r="H745" s="231"/>
      <c r="I745" s="231"/>
      <c r="J745" s="232"/>
      <c r="K745" s="232"/>
      <c r="L745" s="231"/>
      <c r="M745" s="231"/>
      <c r="N745" s="231"/>
      <c r="O745" s="202" t="str">
        <f t="shared" si="24"/>
        <v>_</v>
      </c>
      <c r="Q745" s="202" t="str">
        <f t="shared" si="25"/>
        <v/>
      </c>
    </row>
    <row r="746" spans="1:17">
      <c r="A746" s="231"/>
      <c r="B746" s="231"/>
      <c r="C746" s="237"/>
      <c r="D746" s="232"/>
      <c r="E746" s="232"/>
      <c r="F746" s="232"/>
      <c r="G746" s="231"/>
      <c r="H746" s="231"/>
      <c r="I746" s="231"/>
      <c r="J746" s="232"/>
      <c r="K746" s="232"/>
      <c r="L746" s="231"/>
      <c r="M746" s="231"/>
      <c r="N746" s="231"/>
      <c r="O746" s="202" t="str">
        <f t="shared" si="24"/>
        <v>_</v>
      </c>
      <c r="Q746" s="202" t="str">
        <f t="shared" si="25"/>
        <v/>
      </c>
    </row>
    <row r="747" spans="1:17">
      <c r="A747" s="231"/>
      <c r="B747" s="231"/>
      <c r="C747" s="237"/>
      <c r="D747" s="232"/>
      <c r="E747" s="232"/>
      <c r="F747" s="232"/>
      <c r="G747" s="231"/>
      <c r="H747" s="231"/>
      <c r="I747" s="231"/>
      <c r="J747" s="232"/>
      <c r="K747" s="232"/>
      <c r="L747" s="231"/>
      <c r="M747" s="231"/>
      <c r="N747" s="231"/>
      <c r="O747" s="202" t="str">
        <f t="shared" si="24"/>
        <v>_</v>
      </c>
      <c r="Q747" s="202" t="str">
        <f t="shared" si="25"/>
        <v/>
      </c>
    </row>
    <row r="748" spans="1:17">
      <c r="A748" s="231"/>
      <c r="B748" s="231"/>
      <c r="C748" s="237"/>
      <c r="D748" s="232"/>
      <c r="E748" s="232"/>
      <c r="F748" s="232"/>
      <c r="G748" s="231"/>
      <c r="H748" s="231"/>
      <c r="I748" s="231"/>
      <c r="J748" s="232"/>
      <c r="K748" s="232"/>
      <c r="L748" s="231"/>
      <c r="M748" s="231"/>
      <c r="N748" s="231"/>
      <c r="O748" s="202" t="str">
        <f t="shared" si="24"/>
        <v>_</v>
      </c>
      <c r="Q748" s="202" t="str">
        <f t="shared" si="25"/>
        <v/>
      </c>
    </row>
    <row r="749" spans="1:17">
      <c r="A749" s="231"/>
      <c r="B749" s="231"/>
      <c r="C749" s="237"/>
      <c r="D749" s="232"/>
      <c r="E749" s="232"/>
      <c r="F749" s="232"/>
      <c r="G749" s="231"/>
      <c r="H749" s="231"/>
      <c r="I749" s="231"/>
      <c r="J749" s="232"/>
      <c r="K749" s="232"/>
      <c r="L749" s="231"/>
      <c r="M749" s="231"/>
      <c r="N749" s="231"/>
      <c r="O749" s="202" t="str">
        <f t="shared" si="24"/>
        <v>_</v>
      </c>
      <c r="Q749" s="202" t="str">
        <f t="shared" si="25"/>
        <v/>
      </c>
    </row>
    <row r="750" spans="1:17">
      <c r="A750" s="231"/>
      <c r="B750" s="231"/>
      <c r="C750" s="237"/>
      <c r="D750" s="232"/>
      <c r="E750" s="232"/>
      <c r="F750" s="232"/>
      <c r="G750" s="231"/>
      <c r="H750" s="231"/>
      <c r="I750" s="231"/>
      <c r="J750" s="232"/>
      <c r="K750" s="232"/>
      <c r="L750" s="231"/>
      <c r="M750" s="231"/>
      <c r="N750" s="231"/>
      <c r="O750" s="202" t="str">
        <f t="shared" si="24"/>
        <v>_</v>
      </c>
      <c r="Q750" s="202" t="str">
        <f t="shared" si="25"/>
        <v/>
      </c>
    </row>
    <row r="751" spans="1:17">
      <c r="A751" s="231"/>
      <c r="B751" s="231"/>
      <c r="C751" s="237"/>
      <c r="D751" s="232"/>
      <c r="E751" s="232"/>
      <c r="F751" s="232"/>
      <c r="G751" s="231"/>
      <c r="H751" s="231"/>
      <c r="I751" s="231"/>
      <c r="J751" s="232"/>
      <c r="K751" s="232"/>
      <c r="L751" s="231"/>
      <c r="M751" s="231"/>
      <c r="N751" s="231"/>
      <c r="O751" s="202" t="str">
        <f t="shared" si="24"/>
        <v>_</v>
      </c>
      <c r="Q751" s="202" t="str">
        <f t="shared" si="25"/>
        <v/>
      </c>
    </row>
    <row r="752" spans="1:17">
      <c r="A752" s="231"/>
      <c r="B752" s="231"/>
      <c r="C752" s="237"/>
      <c r="D752" s="232"/>
      <c r="E752" s="232"/>
      <c r="F752" s="232"/>
      <c r="G752" s="231"/>
      <c r="H752" s="231"/>
      <c r="I752" s="231"/>
      <c r="J752" s="232"/>
      <c r="K752" s="232"/>
      <c r="L752" s="231"/>
      <c r="M752" s="231"/>
      <c r="N752" s="231"/>
      <c r="O752" s="202" t="str">
        <f t="shared" si="24"/>
        <v>_</v>
      </c>
      <c r="Q752" s="202" t="str">
        <f t="shared" si="25"/>
        <v/>
      </c>
    </row>
    <row r="753" spans="1:17">
      <c r="A753" s="231"/>
      <c r="B753" s="231"/>
      <c r="C753" s="237"/>
      <c r="D753" s="232"/>
      <c r="E753" s="232"/>
      <c r="F753" s="232"/>
      <c r="G753" s="231"/>
      <c r="H753" s="231"/>
      <c r="I753" s="231"/>
      <c r="J753" s="232"/>
      <c r="K753" s="232"/>
      <c r="L753" s="231"/>
      <c r="M753" s="231"/>
      <c r="N753" s="231"/>
      <c r="O753" s="202" t="str">
        <f t="shared" si="24"/>
        <v>_</v>
      </c>
      <c r="Q753" s="202" t="str">
        <f t="shared" si="25"/>
        <v/>
      </c>
    </row>
    <row r="754" spans="1:17">
      <c r="A754" s="231"/>
      <c r="B754" s="231"/>
      <c r="C754" s="237"/>
      <c r="D754" s="232"/>
      <c r="E754" s="232"/>
      <c r="F754" s="232"/>
      <c r="G754" s="231"/>
      <c r="H754" s="231"/>
      <c r="I754" s="231"/>
      <c r="J754" s="232"/>
      <c r="K754" s="232"/>
      <c r="L754" s="231"/>
      <c r="M754" s="231"/>
      <c r="N754" s="231"/>
      <c r="O754" s="202" t="str">
        <f t="shared" si="24"/>
        <v>_</v>
      </c>
      <c r="Q754" s="202" t="str">
        <f t="shared" si="25"/>
        <v/>
      </c>
    </row>
    <row r="755" spans="1:17">
      <c r="A755" s="231"/>
      <c r="B755" s="231"/>
      <c r="C755" s="237"/>
      <c r="D755" s="232"/>
      <c r="E755" s="232"/>
      <c r="F755" s="232"/>
      <c r="G755" s="231"/>
      <c r="H755" s="231"/>
      <c r="I755" s="231"/>
      <c r="J755" s="232"/>
      <c r="K755" s="232"/>
      <c r="L755" s="231"/>
      <c r="M755" s="231"/>
      <c r="N755" s="231"/>
      <c r="O755" s="202" t="str">
        <f t="shared" si="24"/>
        <v>_</v>
      </c>
      <c r="Q755" s="202" t="str">
        <f t="shared" si="25"/>
        <v/>
      </c>
    </row>
    <row r="756" spans="1:17">
      <c r="A756" s="231"/>
      <c r="B756" s="231"/>
      <c r="C756" s="237"/>
      <c r="D756" s="232"/>
      <c r="E756" s="232"/>
      <c r="F756" s="232"/>
      <c r="G756" s="231"/>
      <c r="H756" s="231"/>
      <c r="I756" s="231"/>
      <c r="J756" s="232"/>
      <c r="K756" s="232"/>
      <c r="L756" s="231"/>
      <c r="M756" s="231"/>
      <c r="N756" s="231"/>
      <c r="O756" s="202" t="str">
        <f t="shared" si="24"/>
        <v>_</v>
      </c>
      <c r="Q756" s="202" t="str">
        <f t="shared" si="25"/>
        <v/>
      </c>
    </row>
    <row r="757" spans="1:17">
      <c r="A757" s="231"/>
      <c r="B757" s="231"/>
      <c r="C757" s="237"/>
      <c r="D757" s="232"/>
      <c r="E757" s="232"/>
      <c r="F757" s="232"/>
      <c r="G757" s="231"/>
      <c r="H757" s="231"/>
      <c r="I757" s="231"/>
      <c r="J757" s="232"/>
      <c r="K757" s="232"/>
      <c r="L757" s="231"/>
      <c r="M757" s="231"/>
      <c r="N757" s="231"/>
      <c r="O757" s="202" t="str">
        <f t="shared" si="24"/>
        <v>_</v>
      </c>
      <c r="Q757" s="202" t="str">
        <f t="shared" si="25"/>
        <v/>
      </c>
    </row>
    <row r="758" spans="1:17">
      <c r="A758" s="231"/>
      <c r="B758" s="231"/>
      <c r="C758" s="237"/>
      <c r="D758" s="232"/>
      <c r="E758" s="232"/>
      <c r="F758" s="232"/>
      <c r="G758" s="231"/>
      <c r="H758" s="231"/>
      <c r="I758" s="231"/>
      <c r="J758" s="232"/>
      <c r="K758" s="232"/>
      <c r="L758" s="231"/>
      <c r="M758" s="231"/>
      <c r="N758" s="231"/>
      <c r="O758" s="202" t="str">
        <f t="shared" si="24"/>
        <v>_</v>
      </c>
      <c r="Q758" s="202" t="str">
        <f t="shared" si="25"/>
        <v/>
      </c>
    </row>
    <row r="759" spans="1:17">
      <c r="A759" s="231"/>
      <c r="B759" s="231"/>
      <c r="C759" s="237"/>
      <c r="D759" s="232"/>
      <c r="E759" s="232"/>
      <c r="F759" s="232"/>
      <c r="G759" s="231"/>
      <c r="H759" s="231"/>
      <c r="I759" s="231"/>
      <c r="J759" s="232"/>
      <c r="K759" s="232"/>
      <c r="L759" s="231"/>
      <c r="M759" s="231"/>
      <c r="N759" s="231"/>
      <c r="O759" s="202" t="str">
        <f t="shared" si="24"/>
        <v>_</v>
      </c>
      <c r="Q759" s="202" t="str">
        <f t="shared" si="25"/>
        <v/>
      </c>
    </row>
    <row r="760" spans="1:17">
      <c r="A760" s="231"/>
      <c r="B760" s="231"/>
      <c r="C760" s="237"/>
      <c r="D760" s="232"/>
      <c r="E760" s="232"/>
      <c r="F760" s="232"/>
      <c r="G760" s="231"/>
      <c r="H760" s="231"/>
      <c r="I760" s="231"/>
      <c r="J760" s="232"/>
      <c r="K760" s="232"/>
      <c r="L760" s="231"/>
      <c r="M760" s="231"/>
      <c r="N760" s="231"/>
      <c r="O760" s="202" t="str">
        <f t="shared" si="24"/>
        <v>_</v>
      </c>
      <c r="Q760" s="202" t="str">
        <f t="shared" si="25"/>
        <v/>
      </c>
    </row>
    <row r="761" spans="1:17">
      <c r="A761" s="231"/>
      <c r="B761" s="231"/>
      <c r="C761" s="237"/>
      <c r="D761" s="232"/>
      <c r="E761" s="232"/>
      <c r="F761" s="232"/>
      <c r="G761" s="231"/>
      <c r="H761" s="231"/>
      <c r="I761" s="231"/>
      <c r="J761" s="232"/>
      <c r="K761" s="232"/>
      <c r="L761" s="231"/>
      <c r="M761" s="231"/>
      <c r="N761" s="231"/>
      <c r="O761" s="202" t="str">
        <f t="shared" si="24"/>
        <v>_</v>
      </c>
      <c r="Q761" s="202" t="str">
        <f t="shared" si="25"/>
        <v/>
      </c>
    </row>
    <row r="762" spans="1:17">
      <c r="A762" s="231"/>
      <c r="B762" s="231"/>
      <c r="C762" s="237"/>
      <c r="D762" s="232"/>
      <c r="E762" s="232"/>
      <c r="F762" s="232"/>
      <c r="G762" s="231"/>
      <c r="H762" s="231"/>
      <c r="I762" s="231"/>
      <c r="J762" s="232"/>
      <c r="K762" s="232"/>
      <c r="L762" s="231"/>
      <c r="M762" s="231"/>
      <c r="N762" s="231"/>
      <c r="O762" s="202" t="str">
        <f t="shared" si="24"/>
        <v>_</v>
      </c>
      <c r="Q762" s="202" t="str">
        <f t="shared" si="25"/>
        <v/>
      </c>
    </row>
    <row r="763" spans="1:17">
      <c r="A763" s="231"/>
      <c r="B763" s="231"/>
      <c r="C763" s="237"/>
      <c r="D763" s="232"/>
      <c r="E763" s="232"/>
      <c r="F763" s="232"/>
      <c r="G763" s="231"/>
      <c r="H763" s="231"/>
      <c r="I763" s="231"/>
      <c r="J763" s="232"/>
      <c r="K763" s="232"/>
      <c r="L763" s="231"/>
      <c r="M763" s="231"/>
      <c r="N763" s="231"/>
      <c r="O763" s="202" t="str">
        <f t="shared" si="24"/>
        <v>_</v>
      </c>
      <c r="Q763" s="202" t="str">
        <f t="shared" si="25"/>
        <v/>
      </c>
    </row>
    <row r="764" spans="1:17">
      <c r="A764" s="231"/>
      <c r="B764" s="231"/>
      <c r="C764" s="237"/>
      <c r="D764" s="232"/>
      <c r="E764" s="232"/>
      <c r="F764" s="232"/>
      <c r="G764" s="231"/>
      <c r="H764" s="231"/>
      <c r="I764" s="231"/>
      <c r="J764" s="232"/>
      <c r="K764" s="232"/>
      <c r="L764" s="231"/>
      <c r="M764" s="231"/>
      <c r="N764" s="231"/>
      <c r="O764" s="202" t="str">
        <f t="shared" si="24"/>
        <v>_</v>
      </c>
      <c r="Q764" s="202" t="str">
        <f t="shared" si="25"/>
        <v/>
      </c>
    </row>
    <row r="765" spans="1:17">
      <c r="A765" s="231"/>
      <c r="B765" s="231"/>
      <c r="C765" s="237"/>
      <c r="D765" s="232"/>
      <c r="E765" s="232"/>
      <c r="F765" s="232"/>
      <c r="G765" s="231"/>
      <c r="H765" s="231"/>
      <c r="I765" s="231"/>
      <c r="J765" s="232"/>
      <c r="K765" s="232"/>
      <c r="L765" s="231"/>
      <c r="M765" s="231"/>
      <c r="N765" s="231"/>
      <c r="O765" s="202" t="str">
        <f t="shared" si="24"/>
        <v>_</v>
      </c>
      <c r="Q765" s="202" t="str">
        <f t="shared" si="25"/>
        <v/>
      </c>
    </row>
    <row r="766" spans="1:17">
      <c r="A766" s="231"/>
      <c r="B766" s="231"/>
      <c r="C766" s="237"/>
      <c r="D766" s="232"/>
      <c r="E766" s="232"/>
      <c r="F766" s="232"/>
      <c r="G766" s="231"/>
      <c r="H766" s="231"/>
      <c r="I766" s="231"/>
      <c r="J766" s="232"/>
      <c r="K766" s="232"/>
      <c r="L766" s="231"/>
      <c r="M766" s="231"/>
      <c r="N766" s="231"/>
      <c r="O766" s="202" t="str">
        <f t="shared" si="24"/>
        <v>_</v>
      </c>
      <c r="Q766" s="202" t="str">
        <f t="shared" si="25"/>
        <v/>
      </c>
    </row>
    <row r="767" spans="1:17">
      <c r="A767" s="231"/>
      <c r="B767" s="231"/>
      <c r="C767" s="237"/>
      <c r="D767" s="232"/>
      <c r="E767" s="232"/>
      <c r="F767" s="232"/>
      <c r="G767" s="231"/>
      <c r="H767" s="231"/>
      <c r="I767" s="231"/>
      <c r="J767" s="232"/>
      <c r="K767" s="232"/>
      <c r="L767" s="231"/>
      <c r="M767" s="231"/>
      <c r="N767" s="231"/>
      <c r="O767" s="202" t="str">
        <f t="shared" si="24"/>
        <v>_</v>
      </c>
      <c r="Q767" s="202" t="str">
        <f t="shared" si="25"/>
        <v/>
      </c>
    </row>
    <row r="768" spans="1:17">
      <c r="A768" s="231"/>
      <c r="B768" s="231"/>
      <c r="C768" s="237"/>
      <c r="D768" s="232"/>
      <c r="E768" s="232"/>
      <c r="F768" s="232"/>
      <c r="G768" s="231"/>
      <c r="H768" s="231"/>
      <c r="I768" s="231"/>
      <c r="J768" s="232"/>
      <c r="K768" s="232"/>
      <c r="L768" s="231"/>
      <c r="M768" s="231"/>
      <c r="N768" s="231"/>
      <c r="O768" s="202" t="str">
        <f t="shared" si="24"/>
        <v>_</v>
      </c>
      <c r="Q768" s="202" t="str">
        <f t="shared" si="25"/>
        <v/>
      </c>
    </row>
    <row r="769" spans="1:17">
      <c r="A769" s="231"/>
      <c r="B769" s="231"/>
      <c r="C769" s="237"/>
      <c r="D769" s="232"/>
      <c r="E769" s="232"/>
      <c r="F769" s="232"/>
      <c r="G769" s="231"/>
      <c r="H769" s="231"/>
      <c r="I769" s="231"/>
      <c r="J769" s="232"/>
      <c r="K769" s="232"/>
      <c r="L769" s="231"/>
      <c r="M769" s="231"/>
      <c r="N769" s="231"/>
      <c r="O769" s="202" t="str">
        <f t="shared" si="24"/>
        <v>_</v>
      </c>
      <c r="Q769" s="202" t="str">
        <f t="shared" si="25"/>
        <v/>
      </c>
    </row>
    <row r="770" spans="1:17">
      <c r="A770" s="231"/>
      <c r="B770" s="231"/>
      <c r="C770" s="237"/>
      <c r="D770" s="232"/>
      <c r="E770" s="232"/>
      <c r="F770" s="232"/>
      <c r="G770" s="231"/>
      <c r="H770" s="231"/>
      <c r="I770" s="231"/>
      <c r="J770" s="232"/>
      <c r="K770" s="232"/>
      <c r="L770" s="231"/>
      <c r="M770" s="231"/>
      <c r="N770" s="231"/>
      <c r="O770" s="202" t="str">
        <f t="shared" si="24"/>
        <v>_</v>
      </c>
      <c r="Q770" s="202" t="str">
        <f t="shared" si="25"/>
        <v/>
      </c>
    </row>
    <row r="771" spans="1:17">
      <c r="A771" s="231"/>
      <c r="B771" s="231"/>
      <c r="C771" s="237"/>
      <c r="D771" s="232"/>
      <c r="E771" s="232"/>
      <c r="F771" s="232"/>
      <c r="G771" s="231"/>
      <c r="H771" s="231"/>
      <c r="I771" s="231"/>
      <c r="J771" s="232"/>
      <c r="K771" s="232"/>
      <c r="L771" s="231"/>
      <c r="M771" s="231"/>
      <c r="N771" s="231"/>
      <c r="O771" s="202" t="str">
        <f t="shared" si="24"/>
        <v>_</v>
      </c>
      <c r="Q771" s="202" t="str">
        <f t="shared" si="25"/>
        <v/>
      </c>
    </row>
    <row r="772" spans="1:17">
      <c r="A772" s="231"/>
      <c r="B772" s="231"/>
      <c r="C772" s="237"/>
      <c r="D772" s="232"/>
      <c r="E772" s="232"/>
      <c r="F772" s="232"/>
      <c r="G772" s="231"/>
      <c r="H772" s="231"/>
      <c r="I772" s="231"/>
      <c r="J772" s="232"/>
      <c r="K772" s="232"/>
      <c r="L772" s="231"/>
      <c r="M772" s="231"/>
      <c r="N772" s="231"/>
      <c r="O772" s="202" t="str">
        <f t="shared" si="24"/>
        <v>_</v>
      </c>
      <c r="Q772" s="202" t="str">
        <f t="shared" si="25"/>
        <v/>
      </c>
    </row>
    <row r="773" spans="1:17">
      <c r="A773" s="231"/>
      <c r="B773" s="231"/>
      <c r="C773" s="237"/>
      <c r="D773" s="232"/>
      <c r="E773" s="232"/>
      <c r="F773" s="232"/>
      <c r="G773" s="231"/>
      <c r="H773" s="231"/>
      <c r="I773" s="231"/>
      <c r="J773" s="232"/>
      <c r="K773" s="232"/>
      <c r="L773" s="231"/>
      <c r="M773" s="231"/>
      <c r="N773" s="231"/>
      <c r="O773" s="202" t="str">
        <f t="shared" si="24"/>
        <v>_</v>
      </c>
      <c r="Q773" s="202" t="str">
        <f t="shared" si="25"/>
        <v/>
      </c>
    </row>
    <row r="774" spans="1:17">
      <c r="A774" s="231"/>
      <c r="B774" s="231"/>
      <c r="C774" s="237"/>
      <c r="D774" s="232"/>
      <c r="E774" s="232"/>
      <c r="F774" s="232"/>
      <c r="G774" s="231"/>
      <c r="H774" s="231"/>
      <c r="I774" s="231"/>
      <c r="J774" s="232"/>
      <c r="K774" s="232"/>
      <c r="L774" s="231"/>
      <c r="M774" s="231"/>
      <c r="N774" s="231"/>
      <c r="O774" s="202" t="str">
        <f t="shared" si="24"/>
        <v>_</v>
      </c>
      <c r="Q774" s="202" t="str">
        <f t="shared" si="25"/>
        <v/>
      </c>
    </row>
    <row r="775" spans="1:17">
      <c r="A775" s="231"/>
      <c r="B775" s="231"/>
      <c r="C775" s="237"/>
      <c r="D775" s="232"/>
      <c r="E775" s="232"/>
      <c r="F775" s="232"/>
      <c r="G775" s="231"/>
      <c r="H775" s="231"/>
      <c r="I775" s="231"/>
      <c r="J775" s="232"/>
      <c r="K775" s="232"/>
      <c r="L775" s="231"/>
      <c r="M775" s="231"/>
      <c r="N775" s="231"/>
      <c r="O775" s="202" t="str">
        <f t="shared" si="24"/>
        <v>_</v>
      </c>
      <c r="Q775" s="202" t="str">
        <f t="shared" si="25"/>
        <v/>
      </c>
    </row>
    <row r="776" spans="1:17">
      <c r="A776" s="231"/>
      <c r="B776" s="231"/>
      <c r="C776" s="237"/>
      <c r="D776" s="232"/>
      <c r="E776" s="232"/>
      <c r="F776" s="232"/>
      <c r="G776" s="231"/>
      <c r="H776" s="231"/>
      <c r="I776" s="231"/>
      <c r="J776" s="232"/>
      <c r="K776" s="232"/>
      <c r="L776" s="231"/>
      <c r="M776" s="231"/>
      <c r="N776" s="231"/>
      <c r="O776" s="202" t="str">
        <f t="shared" si="24"/>
        <v>_</v>
      </c>
      <c r="Q776" s="202" t="str">
        <f t="shared" si="25"/>
        <v/>
      </c>
    </row>
    <row r="777" spans="1:17">
      <c r="A777" s="231"/>
      <c r="B777" s="231"/>
      <c r="C777" s="237"/>
      <c r="D777" s="232"/>
      <c r="E777" s="232"/>
      <c r="F777" s="232"/>
      <c r="G777" s="231"/>
      <c r="H777" s="231"/>
      <c r="I777" s="231"/>
      <c r="J777" s="232"/>
      <c r="K777" s="232"/>
      <c r="L777" s="231"/>
      <c r="M777" s="231"/>
      <c r="N777" s="231"/>
      <c r="O777" s="202" t="str">
        <f t="shared" si="24"/>
        <v>_</v>
      </c>
      <c r="Q777" s="202" t="str">
        <f t="shared" si="25"/>
        <v/>
      </c>
    </row>
    <row r="778" spans="1:17">
      <c r="A778" s="231"/>
      <c r="B778" s="231"/>
      <c r="C778" s="237"/>
      <c r="D778" s="232"/>
      <c r="E778" s="232"/>
      <c r="F778" s="232"/>
      <c r="G778" s="231"/>
      <c r="H778" s="231"/>
      <c r="I778" s="231"/>
      <c r="J778" s="232"/>
      <c r="K778" s="232"/>
      <c r="L778" s="231"/>
      <c r="M778" s="231"/>
      <c r="N778" s="231"/>
      <c r="O778" s="202" t="str">
        <f t="shared" si="24"/>
        <v>_</v>
      </c>
      <c r="Q778" s="202" t="str">
        <f t="shared" si="25"/>
        <v/>
      </c>
    </row>
    <row r="779" spans="1:17">
      <c r="A779" s="231"/>
      <c r="B779" s="231"/>
      <c r="C779" s="237"/>
      <c r="D779" s="232"/>
      <c r="E779" s="232"/>
      <c r="F779" s="232"/>
      <c r="G779" s="231"/>
      <c r="H779" s="231"/>
      <c r="I779" s="231"/>
      <c r="J779" s="232"/>
      <c r="K779" s="232"/>
      <c r="L779" s="231"/>
      <c r="M779" s="231"/>
      <c r="N779" s="231"/>
      <c r="O779" s="202" t="str">
        <f t="shared" si="24"/>
        <v>_</v>
      </c>
      <c r="Q779" s="202" t="str">
        <f t="shared" si="25"/>
        <v/>
      </c>
    </row>
    <row r="780" spans="1:17">
      <c r="A780" s="231"/>
      <c r="B780" s="231"/>
      <c r="C780" s="237"/>
      <c r="D780" s="232"/>
      <c r="E780" s="232"/>
      <c r="F780" s="232"/>
      <c r="G780" s="231"/>
      <c r="H780" s="231"/>
      <c r="I780" s="231"/>
      <c r="J780" s="232"/>
      <c r="K780" s="232"/>
      <c r="L780" s="231"/>
      <c r="M780" s="231"/>
      <c r="N780" s="231"/>
      <c r="O780" s="202" t="str">
        <f t="shared" si="24"/>
        <v>_</v>
      </c>
      <c r="Q780" s="202" t="str">
        <f t="shared" si="25"/>
        <v/>
      </c>
    </row>
    <row r="781" spans="1:17">
      <c r="A781" s="231"/>
      <c r="B781" s="231"/>
      <c r="C781" s="237"/>
      <c r="D781" s="232"/>
      <c r="E781" s="232"/>
      <c r="F781" s="232"/>
      <c r="G781" s="231"/>
      <c r="H781" s="231"/>
      <c r="I781" s="231"/>
      <c r="J781" s="232"/>
      <c r="K781" s="232"/>
      <c r="L781" s="231"/>
      <c r="M781" s="231"/>
      <c r="N781" s="231"/>
      <c r="O781" s="202" t="str">
        <f t="shared" si="24"/>
        <v>_</v>
      </c>
      <c r="Q781" s="202" t="str">
        <f t="shared" si="25"/>
        <v/>
      </c>
    </row>
    <row r="782" spans="1:17">
      <c r="A782" s="231"/>
      <c r="B782" s="231"/>
      <c r="C782" s="237"/>
      <c r="D782" s="232"/>
      <c r="E782" s="232"/>
      <c r="F782" s="232"/>
      <c r="G782" s="231"/>
      <c r="H782" s="231"/>
      <c r="I782" s="231"/>
      <c r="J782" s="232"/>
      <c r="K782" s="232"/>
      <c r="L782" s="231"/>
      <c r="M782" s="231"/>
      <c r="N782" s="231"/>
      <c r="O782" s="202" t="str">
        <f t="shared" ref="O782:O845" si="26">A782&amp;"_"&amp;C782</f>
        <v>_</v>
      </c>
      <c r="Q782" s="202" t="str">
        <f t="shared" ref="Q782:Q845" si="27">B782&amp;C782</f>
        <v/>
      </c>
    </row>
    <row r="783" spans="1:17">
      <c r="A783" s="231"/>
      <c r="B783" s="231"/>
      <c r="C783" s="237"/>
      <c r="D783" s="232"/>
      <c r="E783" s="232"/>
      <c r="F783" s="232"/>
      <c r="G783" s="231"/>
      <c r="H783" s="231"/>
      <c r="I783" s="231"/>
      <c r="J783" s="232"/>
      <c r="K783" s="232"/>
      <c r="L783" s="231"/>
      <c r="M783" s="231"/>
      <c r="N783" s="231"/>
      <c r="O783" s="202" t="str">
        <f t="shared" si="26"/>
        <v>_</v>
      </c>
      <c r="Q783" s="202" t="str">
        <f t="shared" si="27"/>
        <v/>
      </c>
    </row>
    <row r="784" spans="1:17">
      <c r="A784" s="231"/>
      <c r="B784" s="231"/>
      <c r="C784" s="237"/>
      <c r="D784" s="232"/>
      <c r="E784" s="232"/>
      <c r="F784" s="232"/>
      <c r="G784" s="231"/>
      <c r="H784" s="231"/>
      <c r="I784" s="231"/>
      <c r="J784" s="232"/>
      <c r="K784" s="232"/>
      <c r="L784" s="231"/>
      <c r="M784" s="231"/>
      <c r="N784" s="231"/>
      <c r="O784" s="202" t="str">
        <f t="shared" si="26"/>
        <v>_</v>
      </c>
      <c r="Q784" s="202" t="str">
        <f t="shared" si="27"/>
        <v/>
      </c>
    </row>
    <row r="785" spans="1:17">
      <c r="A785" s="231"/>
      <c r="B785" s="231"/>
      <c r="C785" s="237"/>
      <c r="D785" s="232"/>
      <c r="E785" s="232"/>
      <c r="F785" s="232"/>
      <c r="G785" s="231"/>
      <c r="H785" s="231"/>
      <c r="I785" s="231"/>
      <c r="J785" s="232"/>
      <c r="K785" s="232"/>
      <c r="L785" s="231"/>
      <c r="M785" s="231"/>
      <c r="N785" s="231"/>
      <c r="O785" s="202" t="str">
        <f t="shared" si="26"/>
        <v>_</v>
      </c>
      <c r="Q785" s="202" t="str">
        <f t="shared" si="27"/>
        <v/>
      </c>
    </row>
    <row r="786" spans="1:17">
      <c r="A786" s="231"/>
      <c r="B786" s="231"/>
      <c r="C786" s="237"/>
      <c r="D786" s="232"/>
      <c r="E786" s="232"/>
      <c r="F786" s="232"/>
      <c r="G786" s="231"/>
      <c r="H786" s="231"/>
      <c r="I786" s="231"/>
      <c r="J786" s="232"/>
      <c r="K786" s="232"/>
      <c r="L786" s="231"/>
      <c r="M786" s="231"/>
      <c r="N786" s="231"/>
      <c r="O786" s="202" t="str">
        <f t="shared" si="26"/>
        <v>_</v>
      </c>
      <c r="Q786" s="202" t="str">
        <f t="shared" si="27"/>
        <v/>
      </c>
    </row>
    <row r="787" spans="1:17">
      <c r="A787" s="231"/>
      <c r="B787" s="231"/>
      <c r="C787" s="237"/>
      <c r="D787" s="232"/>
      <c r="E787" s="232"/>
      <c r="F787" s="232"/>
      <c r="G787" s="231"/>
      <c r="H787" s="231"/>
      <c r="I787" s="231"/>
      <c r="J787" s="232"/>
      <c r="K787" s="232"/>
      <c r="L787" s="231"/>
      <c r="M787" s="231"/>
      <c r="N787" s="231"/>
      <c r="O787" s="202" t="str">
        <f t="shared" si="26"/>
        <v>_</v>
      </c>
      <c r="Q787" s="202" t="str">
        <f t="shared" si="27"/>
        <v/>
      </c>
    </row>
    <row r="788" spans="1:17">
      <c r="A788" s="231"/>
      <c r="B788" s="231"/>
      <c r="C788" s="237"/>
      <c r="D788" s="232"/>
      <c r="E788" s="232"/>
      <c r="F788" s="232"/>
      <c r="G788" s="231"/>
      <c r="H788" s="231"/>
      <c r="I788" s="231"/>
      <c r="J788" s="232"/>
      <c r="K788" s="232"/>
      <c r="L788" s="231"/>
      <c r="M788" s="231"/>
      <c r="N788" s="231"/>
      <c r="O788" s="202" t="str">
        <f t="shared" si="26"/>
        <v>_</v>
      </c>
      <c r="Q788" s="202" t="str">
        <f t="shared" si="27"/>
        <v/>
      </c>
    </row>
    <row r="789" spans="1:17">
      <c r="A789" s="231"/>
      <c r="B789" s="231"/>
      <c r="C789" s="237"/>
      <c r="D789" s="232"/>
      <c r="E789" s="232"/>
      <c r="F789" s="232"/>
      <c r="G789" s="231"/>
      <c r="H789" s="231"/>
      <c r="I789" s="231"/>
      <c r="J789" s="232"/>
      <c r="K789" s="232"/>
      <c r="L789" s="231"/>
      <c r="M789" s="231"/>
      <c r="N789" s="231"/>
      <c r="O789" s="202" t="str">
        <f t="shared" si="26"/>
        <v>_</v>
      </c>
      <c r="Q789" s="202" t="str">
        <f t="shared" si="27"/>
        <v/>
      </c>
    </row>
    <row r="790" spans="1:17">
      <c r="A790" s="231"/>
      <c r="B790" s="231"/>
      <c r="C790" s="237"/>
      <c r="D790" s="232"/>
      <c r="E790" s="232"/>
      <c r="F790" s="232"/>
      <c r="G790" s="231"/>
      <c r="H790" s="231"/>
      <c r="I790" s="231"/>
      <c r="J790" s="232"/>
      <c r="K790" s="232"/>
      <c r="L790" s="231"/>
      <c r="M790" s="231"/>
      <c r="N790" s="231"/>
      <c r="O790" s="202" t="str">
        <f t="shared" si="26"/>
        <v>_</v>
      </c>
      <c r="Q790" s="202" t="str">
        <f t="shared" si="27"/>
        <v/>
      </c>
    </row>
    <row r="791" spans="1:17">
      <c r="A791" s="231"/>
      <c r="B791" s="231"/>
      <c r="C791" s="237"/>
      <c r="D791" s="232"/>
      <c r="E791" s="232"/>
      <c r="F791" s="232"/>
      <c r="G791" s="231"/>
      <c r="H791" s="231"/>
      <c r="I791" s="231"/>
      <c r="J791" s="232"/>
      <c r="K791" s="232"/>
      <c r="L791" s="231"/>
      <c r="M791" s="231"/>
      <c r="N791" s="231"/>
      <c r="O791" s="202" t="str">
        <f t="shared" si="26"/>
        <v>_</v>
      </c>
      <c r="Q791" s="202" t="str">
        <f t="shared" si="27"/>
        <v/>
      </c>
    </row>
    <row r="792" spans="1:17">
      <c r="A792" s="231"/>
      <c r="B792" s="231"/>
      <c r="C792" s="237"/>
      <c r="D792" s="232"/>
      <c r="E792" s="232"/>
      <c r="F792" s="232"/>
      <c r="G792" s="231"/>
      <c r="H792" s="231"/>
      <c r="I792" s="231"/>
      <c r="J792" s="232"/>
      <c r="K792" s="232"/>
      <c r="L792" s="231"/>
      <c r="M792" s="231"/>
      <c r="N792" s="231"/>
      <c r="O792" s="202" t="str">
        <f t="shared" si="26"/>
        <v>_</v>
      </c>
      <c r="Q792" s="202" t="str">
        <f t="shared" si="27"/>
        <v/>
      </c>
    </row>
    <row r="793" spans="1:17">
      <c r="A793" s="231"/>
      <c r="B793" s="231"/>
      <c r="C793" s="237"/>
      <c r="D793" s="232"/>
      <c r="E793" s="232"/>
      <c r="F793" s="232"/>
      <c r="G793" s="231"/>
      <c r="H793" s="231"/>
      <c r="I793" s="231"/>
      <c r="J793" s="232"/>
      <c r="K793" s="232"/>
      <c r="L793" s="231"/>
      <c r="M793" s="231"/>
      <c r="N793" s="231"/>
      <c r="O793" s="202" t="str">
        <f t="shared" si="26"/>
        <v>_</v>
      </c>
      <c r="Q793" s="202" t="str">
        <f t="shared" si="27"/>
        <v/>
      </c>
    </row>
    <row r="794" spans="1:17">
      <c r="A794" s="231"/>
      <c r="B794" s="231"/>
      <c r="C794" s="237"/>
      <c r="D794" s="232"/>
      <c r="E794" s="232"/>
      <c r="F794" s="232"/>
      <c r="G794" s="231"/>
      <c r="H794" s="231"/>
      <c r="I794" s="231"/>
      <c r="J794" s="232"/>
      <c r="K794" s="232"/>
      <c r="L794" s="231"/>
      <c r="M794" s="231"/>
      <c r="N794" s="231"/>
      <c r="O794" s="202" t="str">
        <f t="shared" si="26"/>
        <v>_</v>
      </c>
      <c r="Q794" s="202" t="str">
        <f t="shared" si="27"/>
        <v/>
      </c>
    </row>
    <row r="795" spans="1:17">
      <c r="A795" s="231"/>
      <c r="B795" s="231"/>
      <c r="C795" s="237"/>
      <c r="D795" s="232"/>
      <c r="E795" s="232"/>
      <c r="F795" s="232"/>
      <c r="G795" s="231"/>
      <c r="H795" s="231"/>
      <c r="I795" s="231"/>
      <c r="J795" s="232"/>
      <c r="K795" s="232"/>
      <c r="L795" s="231"/>
      <c r="M795" s="231"/>
      <c r="N795" s="231"/>
      <c r="O795" s="202" t="str">
        <f t="shared" si="26"/>
        <v>_</v>
      </c>
      <c r="Q795" s="202" t="str">
        <f t="shared" si="27"/>
        <v/>
      </c>
    </row>
    <row r="796" spans="1:17">
      <c r="A796" s="231"/>
      <c r="B796" s="231"/>
      <c r="C796" s="237"/>
      <c r="D796" s="232"/>
      <c r="E796" s="232"/>
      <c r="F796" s="232"/>
      <c r="G796" s="231"/>
      <c r="H796" s="231"/>
      <c r="I796" s="231"/>
      <c r="J796" s="232"/>
      <c r="K796" s="232"/>
      <c r="L796" s="231"/>
      <c r="M796" s="231"/>
      <c r="N796" s="231"/>
      <c r="O796" s="202" t="str">
        <f t="shared" si="26"/>
        <v>_</v>
      </c>
      <c r="Q796" s="202" t="str">
        <f t="shared" si="27"/>
        <v/>
      </c>
    </row>
    <row r="797" spans="1:17">
      <c r="A797" s="231"/>
      <c r="B797" s="231"/>
      <c r="C797" s="237"/>
      <c r="D797" s="232"/>
      <c r="E797" s="232"/>
      <c r="F797" s="232"/>
      <c r="G797" s="231"/>
      <c r="H797" s="231"/>
      <c r="I797" s="231"/>
      <c r="J797" s="232"/>
      <c r="K797" s="232"/>
      <c r="L797" s="231"/>
      <c r="M797" s="231"/>
      <c r="N797" s="231"/>
      <c r="O797" s="202" t="str">
        <f t="shared" si="26"/>
        <v>_</v>
      </c>
      <c r="Q797" s="202" t="str">
        <f t="shared" si="27"/>
        <v/>
      </c>
    </row>
    <row r="798" spans="1:17">
      <c r="A798" s="231"/>
      <c r="B798" s="231"/>
      <c r="C798" s="237"/>
      <c r="D798" s="232"/>
      <c r="E798" s="232"/>
      <c r="F798" s="232"/>
      <c r="G798" s="231"/>
      <c r="H798" s="231"/>
      <c r="I798" s="231"/>
      <c r="J798" s="232"/>
      <c r="K798" s="232"/>
      <c r="L798" s="231"/>
      <c r="M798" s="231"/>
      <c r="N798" s="231"/>
      <c r="O798" s="202" t="str">
        <f t="shared" si="26"/>
        <v>_</v>
      </c>
      <c r="Q798" s="202" t="str">
        <f t="shared" si="27"/>
        <v/>
      </c>
    </row>
    <row r="799" spans="1:17">
      <c r="A799" s="231"/>
      <c r="B799" s="231"/>
      <c r="C799" s="237"/>
      <c r="D799" s="232"/>
      <c r="E799" s="232"/>
      <c r="F799" s="232"/>
      <c r="G799" s="231"/>
      <c r="H799" s="231"/>
      <c r="I799" s="231"/>
      <c r="J799" s="232"/>
      <c r="K799" s="232"/>
      <c r="L799" s="231"/>
      <c r="M799" s="231"/>
      <c r="N799" s="231"/>
      <c r="O799" s="202" t="str">
        <f t="shared" si="26"/>
        <v>_</v>
      </c>
      <c r="Q799" s="202" t="str">
        <f t="shared" si="27"/>
        <v/>
      </c>
    </row>
    <row r="800" spans="1:17">
      <c r="A800" s="231"/>
      <c r="B800" s="231"/>
      <c r="C800" s="237"/>
      <c r="D800" s="232"/>
      <c r="E800" s="232"/>
      <c r="F800" s="232"/>
      <c r="G800" s="231"/>
      <c r="H800" s="231"/>
      <c r="I800" s="231"/>
      <c r="J800" s="232"/>
      <c r="K800" s="232"/>
      <c r="L800" s="231"/>
      <c r="M800" s="231"/>
      <c r="N800" s="231"/>
      <c r="O800" s="202" t="str">
        <f t="shared" si="26"/>
        <v>_</v>
      </c>
      <c r="Q800" s="202" t="str">
        <f t="shared" si="27"/>
        <v/>
      </c>
    </row>
    <row r="801" spans="1:17">
      <c r="A801" s="231"/>
      <c r="B801" s="231"/>
      <c r="C801" s="237"/>
      <c r="D801" s="232"/>
      <c r="E801" s="232"/>
      <c r="F801" s="232"/>
      <c r="G801" s="231"/>
      <c r="H801" s="231"/>
      <c r="I801" s="231"/>
      <c r="J801" s="232"/>
      <c r="K801" s="232"/>
      <c r="L801" s="231"/>
      <c r="M801" s="231"/>
      <c r="N801" s="231"/>
      <c r="O801" s="202" t="str">
        <f t="shared" si="26"/>
        <v>_</v>
      </c>
      <c r="Q801" s="202" t="str">
        <f t="shared" si="27"/>
        <v/>
      </c>
    </row>
    <row r="802" spans="1:17">
      <c r="A802" s="231"/>
      <c r="B802" s="231"/>
      <c r="C802" s="237"/>
      <c r="D802" s="232"/>
      <c r="E802" s="232"/>
      <c r="F802" s="232"/>
      <c r="G802" s="231"/>
      <c r="H802" s="231"/>
      <c r="I802" s="231"/>
      <c r="J802" s="232"/>
      <c r="K802" s="232"/>
      <c r="L802" s="231"/>
      <c r="M802" s="231"/>
      <c r="N802" s="231"/>
      <c r="O802" s="202" t="str">
        <f t="shared" si="26"/>
        <v>_</v>
      </c>
      <c r="Q802" s="202" t="str">
        <f t="shared" si="27"/>
        <v/>
      </c>
    </row>
    <row r="803" spans="1:17">
      <c r="A803" s="231"/>
      <c r="B803" s="231"/>
      <c r="C803" s="237"/>
      <c r="D803" s="232"/>
      <c r="E803" s="232"/>
      <c r="F803" s="232"/>
      <c r="G803" s="231"/>
      <c r="H803" s="231"/>
      <c r="I803" s="231"/>
      <c r="J803" s="232"/>
      <c r="K803" s="232"/>
      <c r="L803" s="231"/>
      <c r="M803" s="231"/>
      <c r="N803" s="231"/>
      <c r="O803" s="202" t="str">
        <f t="shared" si="26"/>
        <v>_</v>
      </c>
      <c r="Q803" s="202" t="str">
        <f t="shared" si="27"/>
        <v/>
      </c>
    </row>
    <row r="804" spans="1:17">
      <c r="A804" s="231"/>
      <c r="B804" s="231"/>
      <c r="C804" s="237"/>
      <c r="D804" s="232"/>
      <c r="E804" s="232"/>
      <c r="F804" s="232"/>
      <c r="G804" s="231"/>
      <c r="H804" s="231"/>
      <c r="I804" s="231"/>
      <c r="J804" s="232"/>
      <c r="K804" s="232"/>
      <c r="L804" s="231"/>
      <c r="M804" s="231"/>
      <c r="N804" s="231"/>
      <c r="O804" s="202" t="str">
        <f t="shared" si="26"/>
        <v>_</v>
      </c>
      <c r="Q804" s="202" t="str">
        <f t="shared" si="27"/>
        <v/>
      </c>
    </row>
    <row r="805" spans="1:17">
      <c r="A805" s="231"/>
      <c r="B805" s="231"/>
      <c r="C805" s="237"/>
      <c r="D805" s="232"/>
      <c r="E805" s="232"/>
      <c r="F805" s="232"/>
      <c r="G805" s="231"/>
      <c r="H805" s="231"/>
      <c r="I805" s="231"/>
      <c r="J805" s="232"/>
      <c r="K805" s="232"/>
      <c r="L805" s="231"/>
      <c r="M805" s="231"/>
      <c r="N805" s="231"/>
      <c r="O805" s="202" t="str">
        <f t="shared" si="26"/>
        <v>_</v>
      </c>
      <c r="Q805" s="202" t="str">
        <f t="shared" si="27"/>
        <v/>
      </c>
    </row>
    <row r="806" spans="1:17">
      <c r="A806" s="231"/>
      <c r="B806" s="231"/>
      <c r="C806" s="237"/>
      <c r="D806" s="232"/>
      <c r="E806" s="232"/>
      <c r="F806" s="232"/>
      <c r="G806" s="231"/>
      <c r="H806" s="231"/>
      <c r="I806" s="231"/>
      <c r="J806" s="232"/>
      <c r="K806" s="232"/>
      <c r="L806" s="231"/>
      <c r="M806" s="231"/>
      <c r="N806" s="231"/>
      <c r="O806" s="202" t="str">
        <f t="shared" si="26"/>
        <v>_</v>
      </c>
      <c r="Q806" s="202" t="str">
        <f t="shared" si="27"/>
        <v/>
      </c>
    </row>
    <row r="807" spans="1:17">
      <c r="A807" s="231"/>
      <c r="B807" s="231"/>
      <c r="C807" s="237"/>
      <c r="D807" s="232"/>
      <c r="E807" s="232"/>
      <c r="F807" s="232"/>
      <c r="G807" s="231"/>
      <c r="H807" s="231"/>
      <c r="I807" s="231"/>
      <c r="J807" s="232"/>
      <c r="K807" s="232"/>
      <c r="L807" s="231"/>
      <c r="M807" s="231"/>
      <c r="N807" s="231"/>
      <c r="O807" s="202" t="str">
        <f t="shared" si="26"/>
        <v>_</v>
      </c>
      <c r="Q807" s="202" t="str">
        <f t="shared" si="27"/>
        <v/>
      </c>
    </row>
    <row r="808" spans="1:17">
      <c r="A808" s="231"/>
      <c r="B808" s="231"/>
      <c r="C808" s="237"/>
      <c r="D808" s="232"/>
      <c r="E808" s="232"/>
      <c r="F808" s="232"/>
      <c r="G808" s="231"/>
      <c r="H808" s="231"/>
      <c r="I808" s="231"/>
      <c r="J808" s="232"/>
      <c r="K808" s="232"/>
      <c r="L808" s="231"/>
      <c r="M808" s="231"/>
      <c r="N808" s="231"/>
      <c r="O808" s="202" t="str">
        <f t="shared" si="26"/>
        <v>_</v>
      </c>
      <c r="Q808" s="202" t="str">
        <f t="shared" si="27"/>
        <v/>
      </c>
    </row>
    <row r="809" spans="1:17">
      <c r="A809" s="231"/>
      <c r="B809" s="231"/>
      <c r="C809" s="237"/>
      <c r="D809" s="232"/>
      <c r="E809" s="232"/>
      <c r="F809" s="232"/>
      <c r="G809" s="231"/>
      <c r="H809" s="231"/>
      <c r="I809" s="231"/>
      <c r="J809" s="232"/>
      <c r="K809" s="232"/>
      <c r="L809" s="231"/>
      <c r="M809" s="231"/>
      <c r="N809" s="231"/>
      <c r="O809" s="202" t="str">
        <f t="shared" si="26"/>
        <v>_</v>
      </c>
      <c r="Q809" s="202" t="str">
        <f t="shared" si="27"/>
        <v/>
      </c>
    </row>
    <row r="810" spans="1:17">
      <c r="A810" s="231"/>
      <c r="B810" s="231"/>
      <c r="C810" s="237"/>
      <c r="D810" s="232"/>
      <c r="E810" s="232"/>
      <c r="F810" s="232"/>
      <c r="G810" s="231"/>
      <c r="H810" s="231"/>
      <c r="I810" s="231"/>
      <c r="J810" s="232"/>
      <c r="K810" s="232"/>
      <c r="L810" s="231"/>
      <c r="M810" s="231"/>
      <c r="N810" s="231"/>
      <c r="O810" s="202" t="str">
        <f t="shared" si="26"/>
        <v>_</v>
      </c>
      <c r="Q810" s="202" t="str">
        <f t="shared" si="27"/>
        <v/>
      </c>
    </row>
    <row r="811" spans="1:17">
      <c r="A811" s="231"/>
      <c r="B811" s="231"/>
      <c r="C811" s="237"/>
      <c r="D811" s="232"/>
      <c r="E811" s="232"/>
      <c r="F811" s="232"/>
      <c r="G811" s="231"/>
      <c r="H811" s="231"/>
      <c r="I811" s="231"/>
      <c r="J811" s="232"/>
      <c r="K811" s="232"/>
      <c r="L811" s="231"/>
      <c r="M811" s="231"/>
      <c r="N811" s="231"/>
      <c r="O811" s="202" t="str">
        <f t="shared" si="26"/>
        <v>_</v>
      </c>
      <c r="Q811" s="202" t="str">
        <f t="shared" si="27"/>
        <v/>
      </c>
    </row>
    <row r="812" spans="1:17">
      <c r="A812" s="231"/>
      <c r="B812" s="231"/>
      <c r="C812" s="237"/>
      <c r="D812" s="232"/>
      <c r="E812" s="232"/>
      <c r="F812" s="232"/>
      <c r="G812" s="231"/>
      <c r="H812" s="231"/>
      <c r="I812" s="231"/>
      <c r="J812" s="232"/>
      <c r="K812" s="232"/>
      <c r="L812" s="231"/>
      <c r="M812" s="231"/>
      <c r="N812" s="231"/>
      <c r="O812" s="202" t="str">
        <f t="shared" si="26"/>
        <v>_</v>
      </c>
      <c r="Q812" s="202" t="str">
        <f t="shared" si="27"/>
        <v/>
      </c>
    </row>
    <row r="813" spans="1:17">
      <c r="A813" s="231"/>
      <c r="B813" s="231"/>
      <c r="C813" s="237"/>
      <c r="D813" s="232"/>
      <c r="E813" s="232"/>
      <c r="F813" s="232"/>
      <c r="G813" s="231"/>
      <c r="H813" s="231"/>
      <c r="I813" s="231"/>
      <c r="J813" s="232"/>
      <c r="K813" s="232"/>
      <c r="L813" s="231"/>
      <c r="M813" s="231"/>
      <c r="N813" s="231"/>
      <c r="O813" s="202" t="str">
        <f t="shared" si="26"/>
        <v>_</v>
      </c>
      <c r="Q813" s="202" t="str">
        <f t="shared" si="27"/>
        <v/>
      </c>
    </row>
    <row r="814" spans="1:17">
      <c r="A814" s="231"/>
      <c r="B814" s="231"/>
      <c r="C814" s="237"/>
      <c r="D814" s="232"/>
      <c r="E814" s="232"/>
      <c r="F814" s="232"/>
      <c r="G814" s="231"/>
      <c r="H814" s="231"/>
      <c r="I814" s="231"/>
      <c r="J814" s="232"/>
      <c r="K814" s="232"/>
      <c r="L814" s="231"/>
      <c r="M814" s="231"/>
      <c r="N814" s="231"/>
      <c r="O814" s="202" t="str">
        <f t="shared" si="26"/>
        <v>_</v>
      </c>
      <c r="Q814" s="202" t="str">
        <f t="shared" si="27"/>
        <v/>
      </c>
    </row>
    <row r="815" spans="1:17">
      <c r="A815" s="231"/>
      <c r="B815" s="231"/>
      <c r="C815" s="237"/>
      <c r="D815" s="232"/>
      <c r="E815" s="232"/>
      <c r="F815" s="232"/>
      <c r="G815" s="231"/>
      <c r="H815" s="231"/>
      <c r="I815" s="231"/>
      <c r="J815" s="232"/>
      <c r="K815" s="232"/>
      <c r="L815" s="231"/>
      <c r="M815" s="231"/>
      <c r="N815" s="231"/>
      <c r="O815" s="202" t="str">
        <f t="shared" si="26"/>
        <v>_</v>
      </c>
      <c r="Q815" s="202" t="str">
        <f t="shared" si="27"/>
        <v/>
      </c>
    </row>
    <row r="816" spans="1:17">
      <c r="A816" s="231"/>
      <c r="B816" s="231"/>
      <c r="C816" s="237"/>
      <c r="D816" s="232"/>
      <c r="E816" s="232"/>
      <c r="F816" s="232"/>
      <c r="G816" s="231"/>
      <c r="H816" s="231"/>
      <c r="I816" s="231"/>
      <c r="J816" s="232"/>
      <c r="K816" s="232"/>
      <c r="L816" s="231"/>
      <c r="M816" s="231"/>
      <c r="N816" s="231"/>
      <c r="O816" s="202" t="str">
        <f t="shared" si="26"/>
        <v>_</v>
      </c>
      <c r="Q816" s="202" t="str">
        <f t="shared" si="27"/>
        <v/>
      </c>
    </row>
    <row r="817" spans="1:17">
      <c r="A817" s="231"/>
      <c r="B817" s="231"/>
      <c r="C817" s="237"/>
      <c r="D817" s="232"/>
      <c r="E817" s="232"/>
      <c r="F817" s="232"/>
      <c r="G817" s="231"/>
      <c r="H817" s="231"/>
      <c r="I817" s="231"/>
      <c r="J817" s="232"/>
      <c r="K817" s="232"/>
      <c r="L817" s="231"/>
      <c r="M817" s="231"/>
      <c r="N817" s="231"/>
      <c r="O817" s="202" t="str">
        <f t="shared" si="26"/>
        <v>_</v>
      </c>
      <c r="Q817" s="202" t="str">
        <f t="shared" si="27"/>
        <v/>
      </c>
    </row>
    <row r="818" spans="1:17">
      <c r="A818" s="231"/>
      <c r="B818" s="231"/>
      <c r="C818" s="237"/>
      <c r="D818" s="232"/>
      <c r="E818" s="232"/>
      <c r="F818" s="232"/>
      <c r="G818" s="231"/>
      <c r="H818" s="231"/>
      <c r="I818" s="231"/>
      <c r="J818" s="232"/>
      <c r="K818" s="232"/>
      <c r="L818" s="231"/>
      <c r="M818" s="231"/>
      <c r="N818" s="231"/>
      <c r="O818" s="202" t="str">
        <f t="shared" si="26"/>
        <v>_</v>
      </c>
      <c r="Q818" s="202" t="str">
        <f t="shared" si="27"/>
        <v/>
      </c>
    </row>
    <row r="819" spans="1:17">
      <c r="A819" s="231"/>
      <c r="B819" s="231"/>
      <c r="C819" s="237"/>
      <c r="D819" s="232"/>
      <c r="E819" s="232"/>
      <c r="F819" s="232"/>
      <c r="G819" s="231"/>
      <c r="H819" s="231"/>
      <c r="I819" s="231"/>
      <c r="J819" s="232"/>
      <c r="K819" s="232"/>
      <c r="L819" s="231"/>
      <c r="M819" s="231"/>
      <c r="N819" s="231"/>
      <c r="O819" s="202" t="str">
        <f t="shared" si="26"/>
        <v>_</v>
      </c>
      <c r="Q819" s="202" t="str">
        <f t="shared" si="27"/>
        <v/>
      </c>
    </row>
    <row r="820" spans="1:17">
      <c r="A820" s="231"/>
      <c r="B820" s="231"/>
      <c r="C820" s="237"/>
      <c r="D820" s="232"/>
      <c r="E820" s="232"/>
      <c r="F820" s="232"/>
      <c r="G820" s="231"/>
      <c r="H820" s="231"/>
      <c r="I820" s="231"/>
      <c r="J820" s="232"/>
      <c r="K820" s="232"/>
      <c r="L820" s="231"/>
      <c r="M820" s="231"/>
      <c r="N820" s="231"/>
      <c r="O820" s="202" t="str">
        <f t="shared" si="26"/>
        <v>_</v>
      </c>
      <c r="Q820" s="202" t="str">
        <f t="shared" si="27"/>
        <v/>
      </c>
    </row>
    <row r="821" spans="1:17">
      <c r="A821" s="231"/>
      <c r="B821" s="231"/>
      <c r="C821" s="237"/>
      <c r="D821" s="232"/>
      <c r="E821" s="232"/>
      <c r="F821" s="232"/>
      <c r="G821" s="231"/>
      <c r="H821" s="231"/>
      <c r="I821" s="231"/>
      <c r="J821" s="232"/>
      <c r="K821" s="232"/>
      <c r="L821" s="231"/>
      <c r="M821" s="231"/>
      <c r="N821" s="231"/>
      <c r="O821" s="202" t="str">
        <f t="shared" si="26"/>
        <v>_</v>
      </c>
      <c r="Q821" s="202" t="str">
        <f t="shared" si="27"/>
        <v/>
      </c>
    </row>
    <row r="822" spans="1:17">
      <c r="A822" s="231"/>
      <c r="B822" s="231"/>
      <c r="C822" s="237"/>
      <c r="D822" s="232"/>
      <c r="E822" s="232"/>
      <c r="F822" s="232"/>
      <c r="G822" s="231"/>
      <c r="H822" s="231"/>
      <c r="I822" s="231"/>
      <c r="J822" s="232"/>
      <c r="K822" s="232"/>
      <c r="L822" s="231"/>
      <c r="M822" s="231"/>
      <c r="N822" s="231"/>
      <c r="O822" s="202" t="str">
        <f t="shared" si="26"/>
        <v>_</v>
      </c>
      <c r="Q822" s="202" t="str">
        <f t="shared" si="27"/>
        <v/>
      </c>
    </row>
    <row r="823" spans="1:17">
      <c r="A823" s="231"/>
      <c r="B823" s="231"/>
      <c r="C823" s="237"/>
      <c r="D823" s="232"/>
      <c r="E823" s="232"/>
      <c r="F823" s="232"/>
      <c r="G823" s="231"/>
      <c r="H823" s="231"/>
      <c r="I823" s="231"/>
      <c r="J823" s="232"/>
      <c r="K823" s="232"/>
      <c r="L823" s="231"/>
      <c r="M823" s="231"/>
      <c r="N823" s="231"/>
      <c r="O823" s="202" t="str">
        <f t="shared" si="26"/>
        <v>_</v>
      </c>
      <c r="Q823" s="202" t="str">
        <f t="shared" si="27"/>
        <v/>
      </c>
    </row>
    <row r="824" spans="1:17">
      <c r="A824" s="231"/>
      <c r="B824" s="231"/>
      <c r="C824" s="237"/>
      <c r="D824" s="232"/>
      <c r="E824" s="232"/>
      <c r="F824" s="232"/>
      <c r="G824" s="231"/>
      <c r="H824" s="231"/>
      <c r="I824" s="231"/>
      <c r="J824" s="232"/>
      <c r="K824" s="232"/>
      <c r="L824" s="231"/>
      <c r="M824" s="231"/>
      <c r="N824" s="231"/>
      <c r="O824" s="202" t="str">
        <f t="shared" si="26"/>
        <v>_</v>
      </c>
      <c r="Q824" s="202" t="str">
        <f t="shared" si="27"/>
        <v/>
      </c>
    </row>
    <row r="825" spans="1:17">
      <c r="A825" s="231"/>
      <c r="B825" s="231"/>
      <c r="C825" s="237"/>
      <c r="D825" s="232"/>
      <c r="E825" s="232"/>
      <c r="F825" s="232"/>
      <c r="G825" s="231"/>
      <c r="H825" s="231"/>
      <c r="I825" s="231"/>
      <c r="J825" s="232"/>
      <c r="K825" s="232"/>
      <c r="L825" s="231"/>
      <c r="M825" s="231"/>
      <c r="N825" s="231"/>
      <c r="O825" s="202" t="str">
        <f t="shared" si="26"/>
        <v>_</v>
      </c>
      <c r="Q825" s="202" t="str">
        <f t="shared" si="27"/>
        <v/>
      </c>
    </row>
    <row r="826" spans="1:17">
      <c r="A826" s="231"/>
      <c r="B826" s="231"/>
      <c r="C826" s="237"/>
      <c r="D826" s="232"/>
      <c r="E826" s="232"/>
      <c r="F826" s="232"/>
      <c r="G826" s="231"/>
      <c r="H826" s="231"/>
      <c r="I826" s="231"/>
      <c r="J826" s="232"/>
      <c r="K826" s="232"/>
      <c r="L826" s="231"/>
      <c r="M826" s="231"/>
      <c r="N826" s="231"/>
      <c r="O826" s="202" t="str">
        <f t="shared" si="26"/>
        <v>_</v>
      </c>
      <c r="Q826" s="202" t="str">
        <f t="shared" si="27"/>
        <v/>
      </c>
    </row>
    <row r="827" spans="1:17">
      <c r="A827" s="231"/>
      <c r="B827" s="231"/>
      <c r="C827" s="237"/>
      <c r="D827" s="232"/>
      <c r="E827" s="232"/>
      <c r="F827" s="232"/>
      <c r="G827" s="231"/>
      <c r="H827" s="231"/>
      <c r="I827" s="231"/>
      <c r="J827" s="232"/>
      <c r="K827" s="232"/>
      <c r="L827" s="231"/>
      <c r="M827" s="231"/>
      <c r="N827" s="231"/>
      <c r="O827" s="202" t="str">
        <f t="shared" si="26"/>
        <v>_</v>
      </c>
      <c r="Q827" s="202" t="str">
        <f t="shared" si="27"/>
        <v/>
      </c>
    </row>
    <row r="828" spans="1:17">
      <c r="A828" s="231"/>
      <c r="B828" s="231"/>
      <c r="C828" s="237"/>
      <c r="D828" s="232"/>
      <c r="E828" s="232"/>
      <c r="F828" s="232"/>
      <c r="G828" s="231"/>
      <c r="H828" s="231"/>
      <c r="I828" s="231"/>
      <c r="J828" s="232"/>
      <c r="K828" s="232"/>
      <c r="L828" s="231"/>
      <c r="M828" s="231"/>
      <c r="N828" s="231"/>
      <c r="O828" s="202" t="str">
        <f t="shared" si="26"/>
        <v>_</v>
      </c>
      <c r="Q828" s="202" t="str">
        <f t="shared" si="27"/>
        <v/>
      </c>
    </row>
    <row r="829" spans="1:17">
      <c r="A829" s="231"/>
      <c r="B829" s="231"/>
      <c r="C829" s="237"/>
      <c r="D829" s="232"/>
      <c r="E829" s="232"/>
      <c r="F829" s="232"/>
      <c r="G829" s="231"/>
      <c r="H829" s="231"/>
      <c r="I829" s="231"/>
      <c r="J829" s="232"/>
      <c r="K829" s="232"/>
      <c r="L829" s="231"/>
      <c r="M829" s="231"/>
      <c r="N829" s="231"/>
      <c r="O829" s="202" t="str">
        <f t="shared" si="26"/>
        <v>_</v>
      </c>
      <c r="Q829" s="202" t="str">
        <f t="shared" si="27"/>
        <v/>
      </c>
    </row>
    <row r="830" spans="1:17">
      <c r="A830" s="231"/>
      <c r="B830" s="231"/>
      <c r="C830" s="237"/>
      <c r="D830" s="232"/>
      <c r="E830" s="232"/>
      <c r="F830" s="232"/>
      <c r="G830" s="231"/>
      <c r="H830" s="231"/>
      <c r="I830" s="231"/>
      <c r="J830" s="232"/>
      <c r="K830" s="232"/>
      <c r="L830" s="231"/>
      <c r="M830" s="231"/>
      <c r="N830" s="231"/>
      <c r="O830" s="202" t="str">
        <f t="shared" si="26"/>
        <v>_</v>
      </c>
      <c r="Q830" s="202" t="str">
        <f t="shared" si="27"/>
        <v/>
      </c>
    </row>
    <row r="831" spans="1:17">
      <c r="A831" s="231"/>
      <c r="B831" s="231"/>
      <c r="C831" s="237"/>
      <c r="D831" s="232"/>
      <c r="E831" s="232"/>
      <c r="F831" s="232"/>
      <c r="G831" s="231"/>
      <c r="H831" s="231"/>
      <c r="I831" s="231"/>
      <c r="J831" s="232"/>
      <c r="K831" s="232"/>
      <c r="L831" s="231"/>
      <c r="M831" s="231"/>
      <c r="N831" s="231"/>
      <c r="O831" s="202" t="str">
        <f t="shared" si="26"/>
        <v>_</v>
      </c>
      <c r="Q831" s="202" t="str">
        <f t="shared" si="27"/>
        <v/>
      </c>
    </row>
    <row r="832" spans="1:17">
      <c r="A832" s="231"/>
      <c r="B832" s="231"/>
      <c r="C832" s="237"/>
      <c r="D832" s="232"/>
      <c r="E832" s="232"/>
      <c r="F832" s="232"/>
      <c r="G832" s="231"/>
      <c r="H832" s="231"/>
      <c r="I832" s="231"/>
      <c r="J832" s="232"/>
      <c r="K832" s="232"/>
      <c r="L832" s="231"/>
      <c r="M832" s="231"/>
      <c r="N832" s="231"/>
      <c r="O832" s="202" t="str">
        <f t="shared" si="26"/>
        <v>_</v>
      </c>
      <c r="Q832" s="202" t="str">
        <f t="shared" si="27"/>
        <v/>
      </c>
    </row>
    <row r="833" spans="1:17">
      <c r="A833" s="231"/>
      <c r="B833" s="231"/>
      <c r="C833" s="237"/>
      <c r="D833" s="232"/>
      <c r="E833" s="232"/>
      <c r="F833" s="232"/>
      <c r="G833" s="231"/>
      <c r="H833" s="231"/>
      <c r="I833" s="231"/>
      <c r="J833" s="232"/>
      <c r="K833" s="232"/>
      <c r="L833" s="231"/>
      <c r="M833" s="231"/>
      <c r="N833" s="231"/>
      <c r="O833" s="202" t="str">
        <f t="shared" si="26"/>
        <v>_</v>
      </c>
      <c r="Q833" s="202" t="str">
        <f t="shared" si="27"/>
        <v/>
      </c>
    </row>
    <row r="834" spans="1:17">
      <c r="A834" s="231"/>
      <c r="B834" s="231"/>
      <c r="C834" s="237"/>
      <c r="D834" s="232"/>
      <c r="E834" s="232"/>
      <c r="F834" s="232"/>
      <c r="G834" s="231"/>
      <c r="H834" s="231"/>
      <c r="I834" s="231"/>
      <c r="J834" s="232"/>
      <c r="K834" s="232"/>
      <c r="L834" s="231"/>
      <c r="M834" s="231"/>
      <c r="N834" s="231"/>
      <c r="O834" s="202" t="str">
        <f t="shared" si="26"/>
        <v>_</v>
      </c>
      <c r="Q834" s="202" t="str">
        <f t="shared" si="27"/>
        <v/>
      </c>
    </row>
    <row r="835" spans="1:17">
      <c r="A835" s="231"/>
      <c r="B835" s="231"/>
      <c r="C835" s="237"/>
      <c r="D835" s="232"/>
      <c r="E835" s="232"/>
      <c r="F835" s="232"/>
      <c r="G835" s="231"/>
      <c r="H835" s="231"/>
      <c r="I835" s="231"/>
      <c r="J835" s="232"/>
      <c r="K835" s="232"/>
      <c r="L835" s="231"/>
      <c r="M835" s="231"/>
      <c r="N835" s="231"/>
      <c r="O835" s="202" t="str">
        <f t="shared" si="26"/>
        <v>_</v>
      </c>
      <c r="Q835" s="202" t="str">
        <f t="shared" si="27"/>
        <v/>
      </c>
    </row>
    <row r="836" spans="1:17">
      <c r="A836" s="231"/>
      <c r="B836" s="231"/>
      <c r="C836" s="237"/>
      <c r="D836" s="232"/>
      <c r="E836" s="232"/>
      <c r="F836" s="232"/>
      <c r="G836" s="231"/>
      <c r="H836" s="231"/>
      <c r="I836" s="231"/>
      <c r="J836" s="232"/>
      <c r="K836" s="232"/>
      <c r="L836" s="231"/>
      <c r="M836" s="231"/>
      <c r="N836" s="231"/>
      <c r="O836" s="202" t="str">
        <f t="shared" si="26"/>
        <v>_</v>
      </c>
      <c r="Q836" s="202" t="str">
        <f t="shared" si="27"/>
        <v/>
      </c>
    </row>
    <row r="837" spans="1:17">
      <c r="A837" s="231"/>
      <c r="B837" s="231"/>
      <c r="C837" s="237"/>
      <c r="D837" s="232"/>
      <c r="E837" s="232"/>
      <c r="F837" s="232"/>
      <c r="G837" s="231"/>
      <c r="H837" s="231"/>
      <c r="I837" s="231"/>
      <c r="J837" s="232"/>
      <c r="K837" s="232"/>
      <c r="L837" s="231"/>
      <c r="M837" s="231"/>
      <c r="N837" s="231"/>
      <c r="O837" s="202" t="str">
        <f t="shared" si="26"/>
        <v>_</v>
      </c>
      <c r="Q837" s="202" t="str">
        <f t="shared" si="27"/>
        <v/>
      </c>
    </row>
    <row r="838" spans="1:17">
      <c r="A838" s="231"/>
      <c r="B838" s="231"/>
      <c r="C838" s="237"/>
      <c r="D838" s="232"/>
      <c r="E838" s="232"/>
      <c r="F838" s="232"/>
      <c r="G838" s="231"/>
      <c r="H838" s="231"/>
      <c r="I838" s="231"/>
      <c r="J838" s="232"/>
      <c r="K838" s="232"/>
      <c r="L838" s="231"/>
      <c r="M838" s="231"/>
      <c r="N838" s="231"/>
      <c r="O838" s="202" t="str">
        <f t="shared" si="26"/>
        <v>_</v>
      </c>
      <c r="Q838" s="202" t="str">
        <f t="shared" si="27"/>
        <v/>
      </c>
    </row>
    <row r="839" spans="1:17">
      <c r="A839" s="231"/>
      <c r="B839" s="231"/>
      <c r="C839" s="237"/>
      <c r="D839" s="232"/>
      <c r="E839" s="232"/>
      <c r="F839" s="232"/>
      <c r="G839" s="231"/>
      <c r="H839" s="231"/>
      <c r="I839" s="231"/>
      <c r="J839" s="232"/>
      <c r="K839" s="232"/>
      <c r="L839" s="231"/>
      <c r="M839" s="231"/>
      <c r="N839" s="231"/>
      <c r="O839" s="202" t="str">
        <f t="shared" si="26"/>
        <v>_</v>
      </c>
      <c r="Q839" s="202" t="str">
        <f t="shared" si="27"/>
        <v/>
      </c>
    </row>
    <row r="840" spans="1:17">
      <c r="A840" s="231"/>
      <c r="B840" s="231"/>
      <c r="C840" s="237"/>
      <c r="D840" s="232"/>
      <c r="E840" s="232"/>
      <c r="F840" s="232"/>
      <c r="G840" s="231"/>
      <c r="H840" s="231"/>
      <c r="I840" s="231"/>
      <c r="J840" s="232"/>
      <c r="K840" s="232"/>
      <c r="L840" s="231"/>
      <c r="M840" s="231"/>
      <c r="N840" s="231"/>
      <c r="O840" s="202" t="str">
        <f t="shared" si="26"/>
        <v>_</v>
      </c>
      <c r="Q840" s="202" t="str">
        <f t="shared" si="27"/>
        <v/>
      </c>
    </row>
    <row r="841" spans="1:17">
      <c r="A841" s="231"/>
      <c r="B841" s="231"/>
      <c r="C841" s="237"/>
      <c r="D841" s="232"/>
      <c r="E841" s="232"/>
      <c r="F841" s="232"/>
      <c r="G841" s="231"/>
      <c r="H841" s="231"/>
      <c r="I841" s="231"/>
      <c r="J841" s="232"/>
      <c r="K841" s="232"/>
      <c r="L841" s="231"/>
      <c r="M841" s="231"/>
      <c r="N841" s="231"/>
      <c r="O841" s="202" t="str">
        <f t="shared" si="26"/>
        <v>_</v>
      </c>
      <c r="Q841" s="202" t="str">
        <f t="shared" si="27"/>
        <v/>
      </c>
    </row>
    <row r="842" spans="1:17">
      <c r="A842" s="231"/>
      <c r="B842" s="231"/>
      <c r="C842" s="237"/>
      <c r="D842" s="232"/>
      <c r="E842" s="232"/>
      <c r="F842" s="232"/>
      <c r="G842" s="231"/>
      <c r="H842" s="231"/>
      <c r="I842" s="231"/>
      <c r="J842" s="232"/>
      <c r="K842" s="232"/>
      <c r="L842" s="231"/>
      <c r="M842" s="231"/>
      <c r="N842" s="231"/>
      <c r="O842" s="202" t="str">
        <f t="shared" si="26"/>
        <v>_</v>
      </c>
      <c r="Q842" s="202" t="str">
        <f t="shared" si="27"/>
        <v/>
      </c>
    </row>
    <row r="843" spans="1:17">
      <c r="A843" s="231"/>
      <c r="B843" s="231"/>
      <c r="C843" s="237"/>
      <c r="D843" s="232"/>
      <c r="E843" s="232"/>
      <c r="F843" s="232"/>
      <c r="G843" s="231"/>
      <c r="H843" s="231"/>
      <c r="I843" s="231"/>
      <c r="J843" s="232"/>
      <c r="K843" s="232"/>
      <c r="L843" s="231"/>
      <c r="M843" s="231"/>
      <c r="N843" s="231"/>
      <c r="O843" s="202" t="str">
        <f t="shared" si="26"/>
        <v>_</v>
      </c>
      <c r="Q843" s="202" t="str">
        <f t="shared" si="27"/>
        <v/>
      </c>
    </row>
    <row r="844" spans="1:17">
      <c r="A844" s="231"/>
      <c r="B844" s="231"/>
      <c r="C844" s="237"/>
      <c r="D844" s="232"/>
      <c r="E844" s="232"/>
      <c r="F844" s="232"/>
      <c r="G844" s="231"/>
      <c r="H844" s="231"/>
      <c r="I844" s="231"/>
      <c r="J844" s="232"/>
      <c r="K844" s="232"/>
      <c r="L844" s="231"/>
      <c r="M844" s="231"/>
      <c r="N844" s="231"/>
      <c r="O844" s="202" t="str">
        <f t="shared" si="26"/>
        <v>_</v>
      </c>
      <c r="Q844" s="202" t="str">
        <f t="shared" si="27"/>
        <v/>
      </c>
    </row>
    <row r="845" spans="1:17">
      <c r="A845" s="231"/>
      <c r="B845" s="231"/>
      <c r="C845" s="237"/>
      <c r="D845" s="232"/>
      <c r="E845" s="232"/>
      <c r="F845" s="232"/>
      <c r="G845" s="231"/>
      <c r="H845" s="231"/>
      <c r="I845" s="231"/>
      <c r="J845" s="232"/>
      <c r="K845" s="232"/>
      <c r="L845" s="231"/>
      <c r="M845" s="231"/>
      <c r="N845" s="231"/>
      <c r="O845" s="202" t="str">
        <f t="shared" si="26"/>
        <v>_</v>
      </c>
      <c r="Q845" s="202" t="str">
        <f t="shared" si="27"/>
        <v/>
      </c>
    </row>
    <row r="846" spans="1:17">
      <c r="A846" s="231"/>
      <c r="B846" s="231"/>
      <c r="C846" s="237"/>
      <c r="D846" s="232"/>
      <c r="E846" s="232"/>
      <c r="F846" s="232"/>
      <c r="G846" s="231"/>
      <c r="H846" s="231"/>
      <c r="I846" s="231"/>
      <c r="J846" s="232"/>
      <c r="K846" s="232"/>
      <c r="L846" s="231"/>
      <c r="M846" s="231"/>
      <c r="N846" s="231"/>
      <c r="O846" s="202" t="str">
        <f t="shared" ref="O846:O889" si="28">A846&amp;"_"&amp;C846</f>
        <v>_</v>
      </c>
      <c r="Q846" s="202" t="str">
        <f t="shared" ref="Q846:Q889" si="29">B846&amp;C846</f>
        <v/>
      </c>
    </row>
    <row r="847" spans="1:17">
      <c r="A847" s="231"/>
      <c r="B847" s="231"/>
      <c r="C847" s="237"/>
      <c r="D847" s="232"/>
      <c r="E847" s="232"/>
      <c r="F847" s="232"/>
      <c r="G847" s="231"/>
      <c r="H847" s="231"/>
      <c r="I847" s="231"/>
      <c r="J847" s="232"/>
      <c r="K847" s="232"/>
      <c r="L847" s="231"/>
      <c r="M847" s="231"/>
      <c r="N847" s="231"/>
      <c r="O847" s="202" t="str">
        <f t="shared" si="28"/>
        <v>_</v>
      </c>
      <c r="Q847" s="202" t="str">
        <f t="shared" si="29"/>
        <v/>
      </c>
    </row>
    <row r="848" spans="1:17">
      <c r="A848" s="231"/>
      <c r="B848" s="231"/>
      <c r="C848" s="237"/>
      <c r="D848" s="232"/>
      <c r="E848" s="232"/>
      <c r="F848" s="232"/>
      <c r="G848" s="231"/>
      <c r="H848" s="231"/>
      <c r="I848" s="231"/>
      <c r="J848" s="232"/>
      <c r="K848" s="232"/>
      <c r="L848" s="231"/>
      <c r="M848" s="231"/>
      <c r="N848" s="231"/>
      <c r="O848" s="202" t="str">
        <f t="shared" si="28"/>
        <v>_</v>
      </c>
      <c r="Q848" s="202" t="str">
        <f t="shared" si="29"/>
        <v/>
      </c>
    </row>
    <row r="849" spans="1:17">
      <c r="A849" s="231"/>
      <c r="B849" s="231"/>
      <c r="C849" s="237"/>
      <c r="D849" s="232"/>
      <c r="E849" s="232"/>
      <c r="F849" s="232"/>
      <c r="G849" s="231"/>
      <c r="H849" s="231"/>
      <c r="I849" s="231"/>
      <c r="J849" s="232"/>
      <c r="K849" s="232"/>
      <c r="L849" s="231"/>
      <c r="M849" s="231"/>
      <c r="N849" s="231"/>
      <c r="O849" s="202" t="str">
        <f t="shared" si="28"/>
        <v>_</v>
      </c>
      <c r="Q849" s="202" t="str">
        <f t="shared" si="29"/>
        <v/>
      </c>
    </row>
    <row r="850" spans="1:17">
      <c r="A850" s="231"/>
      <c r="B850" s="231"/>
      <c r="C850" s="237"/>
      <c r="D850" s="232"/>
      <c r="E850" s="232"/>
      <c r="F850" s="232"/>
      <c r="G850" s="231"/>
      <c r="H850" s="231"/>
      <c r="I850" s="231"/>
      <c r="J850" s="232"/>
      <c r="K850" s="232"/>
      <c r="L850" s="231"/>
      <c r="M850" s="231"/>
      <c r="N850" s="231"/>
      <c r="O850" s="202" t="str">
        <f t="shared" si="28"/>
        <v>_</v>
      </c>
      <c r="Q850" s="202" t="str">
        <f t="shared" si="29"/>
        <v/>
      </c>
    </row>
    <row r="851" spans="1:17">
      <c r="A851" s="231"/>
      <c r="B851" s="231"/>
      <c r="C851" s="237"/>
      <c r="D851" s="232"/>
      <c r="E851" s="232"/>
      <c r="F851" s="232"/>
      <c r="G851" s="231"/>
      <c r="H851" s="231"/>
      <c r="I851" s="231"/>
      <c r="J851" s="232"/>
      <c r="K851" s="232"/>
      <c r="L851" s="231"/>
      <c r="M851" s="231"/>
      <c r="N851" s="231"/>
      <c r="O851" s="202" t="str">
        <f t="shared" si="28"/>
        <v>_</v>
      </c>
      <c r="Q851" s="202" t="str">
        <f t="shared" si="29"/>
        <v/>
      </c>
    </row>
    <row r="852" spans="1:17">
      <c r="A852" s="231"/>
      <c r="B852" s="231"/>
      <c r="C852" s="237"/>
      <c r="D852" s="232"/>
      <c r="E852" s="232"/>
      <c r="F852" s="232"/>
      <c r="G852" s="231"/>
      <c r="H852" s="231"/>
      <c r="I852" s="231"/>
      <c r="J852" s="232"/>
      <c r="K852" s="232"/>
      <c r="L852" s="231"/>
      <c r="M852" s="231"/>
      <c r="N852" s="231"/>
      <c r="O852" s="202" t="str">
        <f t="shared" si="28"/>
        <v>_</v>
      </c>
      <c r="Q852" s="202" t="str">
        <f t="shared" si="29"/>
        <v/>
      </c>
    </row>
    <row r="853" spans="1:17">
      <c r="A853" s="231"/>
      <c r="B853" s="231"/>
      <c r="C853" s="237"/>
      <c r="D853" s="232"/>
      <c r="E853" s="232"/>
      <c r="F853" s="232"/>
      <c r="G853" s="231"/>
      <c r="H853" s="231"/>
      <c r="I853" s="231"/>
      <c r="J853" s="232"/>
      <c r="K853" s="232"/>
      <c r="L853" s="231"/>
      <c r="M853" s="231"/>
      <c r="N853" s="231"/>
      <c r="O853" s="202" t="str">
        <f t="shared" si="28"/>
        <v>_</v>
      </c>
      <c r="Q853" s="202" t="str">
        <f t="shared" si="29"/>
        <v/>
      </c>
    </row>
    <row r="854" spans="1:17">
      <c r="A854" s="231"/>
      <c r="B854" s="231"/>
      <c r="C854" s="237"/>
      <c r="D854" s="232"/>
      <c r="E854" s="232"/>
      <c r="F854" s="232"/>
      <c r="G854" s="231"/>
      <c r="H854" s="231"/>
      <c r="I854" s="231"/>
      <c r="J854" s="232"/>
      <c r="K854" s="232"/>
      <c r="L854" s="231"/>
      <c r="M854" s="231"/>
      <c r="N854" s="231"/>
      <c r="O854" s="202" t="str">
        <f t="shared" si="28"/>
        <v>_</v>
      </c>
      <c r="Q854" s="202" t="str">
        <f t="shared" si="29"/>
        <v/>
      </c>
    </row>
    <row r="855" spans="1:17">
      <c r="A855" s="231"/>
      <c r="B855" s="231"/>
      <c r="C855" s="237"/>
      <c r="D855" s="232"/>
      <c r="E855" s="232"/>
      <c r="F855" s="232"/>
      <c r="G855" s="231"/>
      <c r="H855" s="231"/>
      <c r="I855" s="231"/>
      <c r="J855" s="232"/>
      <c r="K855" s="232"/>
      <c r="L855" s="231"/>
      <c r="M855" s="231"/>
      <c r="N855" s="231"/>
      <c r="O855" s="202" t="str">
        <f t="shared" si="28"/>
        <v>_</v>
      </c>
      <c r="Q855" s="202" t="str">
        <f t="shared" si="29"/>
        <v/>
      </c>
    </row>
    <row r="856" spans="1:17">
      <c r="A856" s="231"/>
      <c r="B856" s="231"/>
      <c r="C856" s="237"/>
      <c r="D856" s="232"/>
      <c r="E856" s="232"/>
      <c r="F856" s="232"/>
      <c r="G856" s="231"/>
      <c r="H856" s="231"/>
      <c r="I856" s="231"/>
      <c r="J856" s="232"/>
      <c r="K856" s="232"/>
      <c r="L856" s="231"/>
      <c r="M856" s="231"/>
      <c r="N856" s="231"/>
      <c r="O856" s="202" t="str">
        <f t="shared" si="28"/>
        <v>_</v>
      </c>
      <c r="Q856" s="202" t="str">
        <f t="shared" si="29"/>
        <v/>
      </c>
    </row>
    <row r="857" spans="1:17">
      <c r="A857" s="231"/>
      <c r="B857" s="231"/>
      <c r="C857" s="237"/>
      <c r="D857" s="232"/>
      <c r="E857" s="232"/>
      <c r="F857" s="232"/>
      <c r="G857" s="231"/>
      <c r="H857" s="231"/>
      <c r="I857" s="231"/>
      <c r="J857" s="232"/>
      <c r="K857" s="232"/>
      <c r="L857" s="231"/>
      <c r="M857" s="231"/>
      <c r="N857" s="231"/>
      <c r="O857" s="202" t="str">
        <f t="shared" si="28"/>
        <v>_</v>
      </c>
      <c r="Q857" s="202" t="str">
        <f t="shared" si="29"/>
        <v/>
      </c>
    </row>
    <row r="858" spans="1:17">
      <c r="A858" s="231"/>
      <c r="B858" s="231"/>
      <c r="C858" s="237"/>
      <c r="D858" s="232"/>
      <c r="E858" s="232"/>
      <c r="F858" s="232"/>
      <c r="G858" s="231"/>
      <c r="H858" s="231"/>
      <c r="I858" s="231"/>
      <c r="J858" s="232"/>
      <c r="K858" s="232"/>
      <c r="L858" s="231"/>
      <c r="M858" s="231"/>
      <c r="N858" s="231"/>
      <c r="O858" s="202" t="str">
        <f t="shared" si="28"/>
        <v>_</v>
      </c>
      <c r="Q858" s="202" t="str">
        <f t="shared" si="29"/>
        <v/>
      </c>
    </row>
    <row r="859" spans="1:17">
      <c r="A859" s="231"/>
      <c r="B859" s="231"/>
      <c r="C859" s="237"/>
      <c r="D859" s="232"/>
      <c r="E859" s="232"/>
      <c r="F859" s="232"/>
      <c r="G859" s="231"/>
      <c r="H859" s="231"/>
      <c r="I859" s="231"/>
      <c r="J859" s="232"/>
      <c r="K859" s="232"/>
      <c r="L859" s="231"/>
      <c r="M859" s="231"/>
      <c r="N859" s="231"/>
      <c r="O859" s="202" t="str">
        <f t="shared" si="28"/>
        <v>_</v>
      </c>
      <c r="Q859" s="202" t="str">
        <f t="shared" si="29"/>
        <v/>
      </c>
    </row>
    <row r="860" spans="1:17">
      <c r="A860" s="231"/>
      <c r="B860" s="231"/>
      <c r="C860" s="237"/>
      <c r="D860" s="232"/>
      <c r="E860" s="232"/>
      <c r="F860" s="232"/>
      <c r="G860" s="231"/>
      <c r="H860" s="231"/>
      <c r="I860" s="231"/>
      <c r="J860" s="232"/>
      <c r="K860" s="232"/>
      <c r="L860" s="231"/>
      <c r="M860" s="231"/>
      <c r="N860" s="231"/>
      <c r="O860" s="202" t="str">
        <f t="shared" si="28"/>
        <v>_</v>
      </c>
      <c r="Q860" s="202" t="str">
        <f t="shared" si="29"/>
        <v/>
      </c>
    </row>
    <row r="861" spans="1:17">
      <c r="A861" s="231"/>
      <c r="B861" s="231"/>
      <c r="C861" s="237"/>
      <c r="D861" s="232"/>
      <c r="E861" s="232"/>
      <c r="F861" s="232"/>
      <c r="G861" s="231"/>
      <c r="H861" s="231"/>
      <c r="I861" s="231"/>
      <c r="J861" s="232"/>
      <c r="K861" s="232"/>
      <c r="L861" s="231"/>
      <c r="M861" s="231"/>
      <c r="N861" s="231"/>
      <c r="O861" s="202" t="str">
        <f t="shared" si="28"/>
        <v>_</v>
      </c>
      <c r="Q861" s="202" t="str">
        <f t="shared" si="29"/>
        <v/>
      </c>
    </row>
    <row r="862" spans="1:17">
      <c r="A862" s="231"/>
      <c r="B862" s="231"/>
      <c r="C862" s="237"/>
      <c r="D862" s="232"/>
      <c r="E862" s="232"/>
      <c r="F862" s="232"/>
      <c r="G862" s="231"/>
      <c r="H862" s="231"/>
      <c r="I862" s="231"/>
      <c r="J862" s="232"/>
      <c r="K862" s="232"/>
      <c r="L862" s="231"/>
      <c r="M862" s="231"/>
      <c r="N862" s="231"/>
      <c r="O862" s="202" t="str">
        <f t="shared" si="28"/>
        <v>_</v>
      </c>
      <c r="Q862" s="202" t="str">
        <f t="shared" si="29"/>
        <v/>
      </c>
    </row>
    <row r="863" spans="1:17">
      <c r="A863" s="231"/>
      <c r="B863" s="231"/>
      <c r="C863" s="237"/>
      <c r="D863" s="232"/>
      <c r="E863" s="232"/>
      <c r="F863" s="232"/>
      <c r="G863" s="231"/>
      <c r="H863" s="231"/>
      <c r="I863" s="231"/>
      <c r="J863" s="232"/>
      <c r="K863" s="232"/>
      <c r="L863" s="231"/>
      <c r="M863" s="231"/>
      <c r="N863" s="231"/>
      <c r="O863" s="202" t="str">
        <f t="shared" si="28"/>
        <v>_</v>
      </c>
      <c r="Q863" s="202" t="str">
        <f t="shared" si="29"/>
        <v/>
      </c>
    </row>
    <row r="864" spans="1:17">
      <c r="A864" s="231"/>
      <c r="B864" s="231"/>
      <c r="C864" s="237"/>
      <c r="D864" s="232"/>
      <c r="E864" s="232"/>
      <c r="F864" s="232"/>
      <c r="G864" s="231"/>
      <c r="H864" s="231"/>
      <c r="I864" s="231"/>
      <c r="J864" s="232"/>
      <c r="K864" s="232"/>
      <c r="L864" s="231"/>
      <c r="M864" s="231"/>
      <c r="N864" s="231"/>
      <c r="O864" s="202" t="str">
        <f t="shared" si="28"/>
        <v>_</v>
      </c>
      <c r="Q864" s="202" t="str">
        <f t="shared" si="29"/>
        <v/>
      </c>
    </row>
    <row r="865" spans="1:17">
      <c r="A865" s="231"/>
      <c r="B865" s="231"/>
      <c r="C865" s="237"/>
      <c r="D865" s="232"/>
      <c r="E865" s="232"/>
      <c r="F865" s="232"/>
      <c r="G865" s="231"/>
      <c r="H865" s="231"/>
      <c r="I865" s="231"/>
      <c r="J865" s="232"/>
      <c r="K865" s="232"/>
      <c r="L865" s="231"/>
      <c r="M865" s="231"/>
      <c r="N865" s="231"/>
      <c r="O865" s="202" t="str">
        <f t="shared" si="28"/>
        <v>_</v>
      </c>
      <c r="Q865" s="202" t="str">
        <f t="shared" si="29"/>
        <v/>
      </c>
    </row>
    <row r="866" spans="1:17">
      <c r="A866" s="231"/>
      <c r="B866" s="231"/>
      <c r="C866" s="237"/>
      <c r="D866" s="232"/>
      <c r="E866" s="232"/>
      <c r="F866" s="232"/>
      <c r="G866" s="231"/>
      <c r="H866" s="231"/>
      <c r="I866" s="231"/>
      <c r="J866" s="232"/>
      <c r="K866" s="232"/>
      <c r="L866" s="231"/>
      <c r="M866" s="231"/>
      <c r="N866" s="231"/>
      <c r="O866" s="202" t="str">
        <f t="shared" si="28"/>
        <v>_</v>
      </c>
      <c r="Q866" s="202" t="str">
        <f t="shared" si="29"/>
        <v/>
      </c>
    </row>
    <row r="867" spans="1:17">
      <c r="A867" s="231"/>
      <c r="B867" s="231"/>
      <c r="C867" s="237"/>
      <c r="D867" s="232"/>
      <c r="E867" s="232"/>
      <c r="F867" s="232"/>
      <c r="G867" s="231"/>
      <c r="H867" s="231"/>
      <c r="I867" s="231"/>
      <c r="J867" s="232"/>
      <c r="K867" s="232"/>
      <c r="L867" s="231"/>
      <c r="M867" s="231"/>
      <c r="N867" s="231"/>
      <c r="O867" s="202" t="str">
        <f t="shared" si="28"/>
        <v>_</v>
      </c>
      <c r="Q867" s="202" t="str">
        <f t="shared" si="29"/>
        <v/>
      </c>
    </row>
    <row r="868" spans="1:17">
      <c r="A868" s="231"/>
      <c r="B868" s="231"/>
      <c r="C868" s="237"/>
      <c r="D868" s="232"/>
      <c r="E868" s="232"/>
      <c r="F868" s="232"/>
      <c r="G868" s="231"/>
      <c r="H868" s="231"/>
      <c r="I868" s="231"/>
      <c r="J868" s="232"/>
      <c r="K868" s="232"/>
      <c r="L868" s="231"/>
      <c r="M868" s="231"/>
      <c r="N868" s="231"/>
      <c r="O868" s="202" t="str">
        <f t="shared" si="28"/>
        <v>_</v>
      </c>
      <c r="Q868" s="202" t="str">
        <f t="shared" si="29"/>
        <v/>
      </c>
    </row>
    <row r="869" spans="1:17">
      <c r="A869" s="231"/>
      <c r="B869" s="231"/>
      <c r="C869" s="237"/>
      <c r="D869" s="232"/>
      <c r="E869" s="232"/>
      <c r="F869" s="232"/>
      <c r="G869" s="231"/>
      <c r="H869" s="231"/>
      <c r="I869" s="231"/>
      <c r="J869" s="232"/>
      <c r="K869" s="232"/>
      <c r="L869" s="231"/>
      <c r="M869" s="231"/>
      <c r="N869" s="231"/>
      <c r="O869" s="202" t="str">
        <f t="shared" si="28"/>
        <v>_</v>
      </c>
      <c r="Q869" s="202" t="str">
        <f t="shared" si="29"/>
        <v/>
      </c>
    </row>
    <row r="870" spans="1:17">
      <c r="A870" s="231"/>
      <c r="B870" s="231"/>
      <c r="C870" s="237"/>
      <c r="D870" s="232"/>
      <c r="E870" s="232"/>
      <c r="F870" s="232"/>
      <c r="G870" s="231"/>
      <c r="H870" s="231"/>
      <c r="I870" s="231"/>
      <c r="J870" s="232"/>
      <c r="K870" s="232"/>
      <c r="L870" s="231"/>
      <c r="M870" s="231"/>
      <c r="N870" s="231"/>
      <c r="O870" s="202" t="str">
        <f t="shared" si="28"/>
        <v>_</v>
      </c>
      <c r="Q870" s="202" t="str">
        <f t="shared" si="29"/>
        <v/>
      </c>
    </row>
    <row r="871" spans="1:17">
      <c r="A871" s="231"/>
      <c r="B871" s="231"/>
      <c r="C871" s="237"/>
      <c r="D871" s="232"/>
      <c r="E871" s="232"/>
      <c r="F871" s="232"/>
      <c r="G871" s="231"/>
      <c r="H871" s="231"/>
      <c r="I871" s="231"/>
      <c r="J871" s="232"/>
      <c r="K871" s="232"/>
      <c r="L871" s="231"/>
      <c r="M871" s="231"/>
      <c r="N871" s="231"/>
      <c r="O871" s="202" t="str">
        <f t="shared" si="28"/>
        <v>_</v>
      </c>
      <c r="Q871" s="202" t="str">
        <f t="shared" si="29"/>
        <v/>
      </c>
    </row>
    <row r="872" spans="1:17">
      <c r="A872" s="231"/>
      <c r="B872" s="231"/>
      <c r="C872" s="237"/>
      <c r="D872" s="232"/>
      <c r="E872" s="232"/>
      <c r="F872" s="232"/>
      <c r="G872" s="231"/>
      <c r="H872" s="231"/>
      <c r="I872" s="231"/>
      <c r="J872" s="232"/>
      <c r="K872" s="232"/>
      <c r="L872" s="231"/>
      <c r="M872" s="231"/>
      <c r="N872" s="231"/>
      <c r="O872" s="202" t="str">
        <f t="shared" si="28"/>
        <v>_</v>
      </c>
      <c r="Q872" s="202" t="str">
        <f t="shared" si="29"/>
        <v/>
      </c>
    </row>
    <row r="873" spans="1:17">
      <c r="A873" s="231"/>
      <c r="B873" s="231"/>
      <c r="C873" s="237"/>
      <c r="D873" s="232"/>
      <c r="E873" s="232"/>
      <c r="F873" s="232"/>
      <c r="G873" s="231"/>
      <c r="H873" s="231"/>
      <c r="I873" s="231"/>
      <c r="J873" s="232"/>
      <c r="K873" s="232"/>
      <c r="L873" s="231"/>
      <c r="M873" s="231"/>
      <c r="N873" s="231"/>
      <c r="O873" s="202" t="str">
        <f t="shared" si="28"/>
        <v>_</v>
      </c>
      <c r="Q873" s="202" t="str">
        <f t="shared" si="29"/>
        <v/>
      </c>
    </row>
    <row r="874" spans="1:17">
      <c r="A874" s="231"/>
      <c r="B874" s="231"/>
      <c r="C874" s="237"/>
      <c r="D874" s="232"/>
      <c r="E874" s="232"/>
      <c r="F874" s="232"/>
      <c r="G874" s="231"/>
      <c r="H874" s="231"/>
      <c r="I874" s="231"/>
      <c r="J874" s="232"/>
      <c r="K874" s="232"/>
      <c r="L874" s="231"/>
      <c r="M874" s="231"/>
      <c r="N874" s="231"/>
      <c r="O874" s="202" t="str">
        <f t="shared" si="28"/>
        <v>_</v>
      </c>
      <c r="Q874" s="202" t="str">
        <f t="shared" si="29"/>
        <v/>
      </c>
    </row>
    <row r="875" spans="1:17">
      <c r="A875" s="231"/>
      <c r="B875" s="231"/>
      <c r="C875" s="237"/>
      <c r="D875" s="232"/>
      <c r="E875" s="232"/>
      <c r="F875" s="232"/>
      <c r="G875" s="231"/>
      <c r="H875" s="231"/>
      <c r="I875" s="231"/>
      <c r="J875" s="232"/>
      <c r="K875" s="232"/>
      <c r="L875" s="231"/>
      <c r="M875" s="231"/>
      <c r="N875" s="231"/>
      <c r="O875" s="202" t="str">
        <f t="shared" si="28"/>
        <v>_</v>
      </c>
      <c r="Q875" s="202" t="str">
        <f t="shared" si="29"/>
        <v/>
      </c>
    </row>
    <row r="876" spans="1:17">
      <c r="A876" s="231"/>
      <c r="B876" s="231"/>
      <c r="C876" s="237"/>
      <c r="D876" s="232"/>
      <c r="E876" s="232"/>
      <c r="F876" s="232"/>
      <c r="G876" s="231"/>
      <c r="H876" s="231"/>
      <c r="I876" s="231"/>
      <c r="J876" s="232"/>
      <c r="K876" s="232"/>
      <c r="L876" s="231"/>
      <c r="M876" s="231"/>
      <c r="N876" s="231"/>
      <c r="O876" s="202" t="str">
        <f t="shared" si="28"/>
        <v>_</v>
      </c>
      <c r="Q876" s="202" t="str">
        <f t="shared" si="29"/>
        <v/>
      </c>
    </row>
    <row r="877" spans="1:17">
      <c r="A877" s="231"/>
      <c r="B877" s="231"/>
      <c r="C877" s="237"/>
      <c r="D877" s="232"/>
      <c r="E877" s="232"/>
      <c r="F877" s="232"/>
      <c r="G877" s="231"/>
      <c r="H877" s="231"/>
      <c r="I877" s="231"/>
      <c r="J877" s="232"/>
      <c r="K877" s="232"/>
      <c r="L877" s="231"/>
      <c r="M877" s="231"/>
      <c r="N877" s="231"/>
      <c r="O877" s="202" t="str">
        <f t="shared" si="28"/>
        <v>_</v>
      </c>
      <c r="Q877" s="202" t="str">
        <f t="shared" si="29"/>
        <v/>
      </c>
    </row>
    <row r="878" spans="1:17">
      <c r="A878" s="231"/>
      <c r="B878" s="231"/>
      <c r="C878" s="237"/>
      <c r="D878" s="232"/>
      <c r="E878" s="232"/>
      <c r="F878" s="232"/>
      <c r="G878" s="231"/>
      <c r="H878" s="231"/>
      <c r="I878" s="231"/>
      <c r="J878" s="232"/>
      <c r="K878" s="232"/>
      <c r="L878" s="231"/>
      <c r="M878" s="231"/>
      <c r="N878" s="231"/>
      <c r="O878" s="202" t="str">
        <f t="shared" si="28"/>
        <v>_</v>
      </c>
      <c r="Q878" s="202" t="str">
        <f t="shared" si="29"/>
        <v/>
      </c>
    </row>
    <row r="879" spans="1:17">
      <c r="A879" s="231"/>
      <c r="B879" s="231"/>
      <c r="C879" s="237"/>
      <c r="D879" s="232"/>
      <c r="E879" s="232"/>
      <c r="F879" s="232"/>
      <c r="G879" s="231"/>
      <c r="H879" s="231"/>
      <c r="I879" s="231"/>
      <c r="J879" s="232"/>
      <c r="K879" s="232"/>
      <c r="L879" s="231"/>
      <c r="M879" s="231"/>
      <c r="N879" s="231"/>
      <c r="O879" s="202" t="str">
        <f t="shared" si="28"/>
        <v>_</v>
      </c>
      <c r="Q879" s="202" t="str">
        <f t="shared" si="29"/>
        <v/>
      </c>
    </row>
    <row r="880" spans="1:17">
      <c r="A880" s="231"/>
      <c r="B880" s="231"/>
      <c r="C880" s="237"/>
      <c r="D880" s="232"/>
      <c r="E880" s="232"/>
      <c r="F880" s="232"/>
      <c r="G880" s="231"/>
      <c r="H880" s="231"/>
      <c r="I880" s="231"/>
      <c r="J880" s="232"/>
      <c r="K880" s="232"/>
      <c r="L880" s="231"/>
      <c r="M880" s="231"/>
      <c r="N880" s="231"/>
      <c r="O880" s="202" t="str">
        <f t="shared" si="28"/>
        <v>_</v>
      </c>
      <c r="Q880" s="202" t="str">
        <f t="shared" si="29"/>
        <v/>
      </c>
    </row>
    <row r="881" spans="1:17">
      <c r="A881" s="231"/>
      <c r="B881" s="231"/>
      <c r="C881" s="237"/>
      <c r="D881" s="232"/>
      <c r="E881" s="232"/>
      <c r="F881" s="232"/>
      <c r="G881" s="231"/>
      <c r="H881" s="231"/>
      <c r="I881" s="231"/>
      <c r="J881" s="232"/>
      <c r="K881" s="232"/>
      <c r="L881" s="231"/>
      <c r="M881" s="231"/>
      <c r="N881" s="231"/>
      <c r="O881" s="202" t="str">
        <f t="shared" si="28"/>
        <v>_</v>
      </c>
      <c r="Q881" s="202" t="str">
        <f t="shared" si="29"/>
        <v/>
      </c>
    </row>
    <row r="882" spans="1:17">
      <c r="A882" s="231"/>
      <c r="B882" s="231"/>
      <c r="C882" s="237"/>
      <c r="D882" s="232"/>
      <c r="E882" s="232"/>
      <c r="F882" s="232"/>
      <c r="G882" s="231"/>
      <c r="H882" s="231"/>
      <c r="I882" s="231"/>
      <c r="J882" s="232"/>
      <c r="K882" s="232"/>
      <c r="L882" s="231"/>
      <c r="M882" s="231"/>
      <c r="N882" s="231"/>
      <c r="O882" s="202" t="str">
        <f t="shared" si="28"/>
        <v>_</v>
      </c>
      <c r="Q882" s="202" t="str">
        <f t="shared" si="29"/>
        <v/>
      </c>
    </row>
    <row r="883" spans="1:17">
      <c r="A883" s="231"/>
      <c r="B883" s="231"/>
      <c r="C883" s="237"/>
      <c r="D883" s="232"/>
      <c r="E883" s="232"/>
      <c r="F883" s="232"/>
      <c r="G883" s="231"/>
      <c r="H883" s="231"/>
      <c r="I883" s="231"/>
      <c r="J883" s="232"/>
      <c r="K883" s="232"/>
      <c r="L883" s="231"/>
      <c r="M883" s="231"/>
      <c r="N883" s="231"/>
      <c r="O883" s="202" t="str">
        <f t="shared" si="28"/>
        <v>_</v>
      </c>
      <c r="Q883" s="202" t="str">
        <f t="shared" si="29"/>
        <v/>
      </c>
    </row>
    <row r="884" spans="1:17">
      <c r="A884" s="231"/>
      <c r="B884" s="231"/>
      <c r="C884" s="237"/>
      <c r="D884" s="232"/>
      <c r="E884" s="232"/>
      <c r="F884" s="232"/>
      <c r="G884" s="231"/>
      <c r="H884" s="231"/>
      <c r="I884" s="231"/>
      <c r="J884" s="232"/>
      <c r="K884" s="232"/>
      <c r="L884" s="231"/>
      <c r="M884" s="231"/>
      <c r="N884" s="231"/>
      <c r="O884" s="202" t="str">
        <f t="shared" si="28"/>
        <v>_</v>
      </c>
      <c r="Q884" s="202" t="str">
        <f t="shared" si="29"/>
        <v/>
      </c>
    </row>
    <row r="885" spans="1:17">
      <c r="A885" s="231"/>
      <c r="B885" s="231"/>
      <c r="C885" s="237"/>
      <c r="D885" s="232"/>
      <c r="E885" s="232"/>
      <c r="F885" s="232"/>
      <c r="G885" s="231"/>
      <c r="H885" s="231"/>
      <c r="I885" s="231"/>
      <c r="J885" s="232"/>
      <c r="K885" s="232"/>
      <c r="L885" s="231"/>
      <c r="M885" s="231"/>
      <c r="N885" s="231"/>
      <c r="O885" s="202" t="str">
        <f t="shared" si="28"/>
        <v>_</v>
      </c>
      <c r="Q885" s="202" t="str">
        <f t="shared" si="29"/>
        <v/>
      </c>
    </row>
    <row r="886" spans="1:17">
      <c r="A886" s="231"/>
      <c r="B886" s="231"/>
      <c r="C886" s="237"/>
      <c r="D886" s="232"/>
      <c r="E886" s="232"/>
      <c r="F886" s="232"/>
      <c r="G886" s="231"/>
      <c r="H886" s="231"/>
      <c r="I886" s="231"/>
      <c r="J886" s="232"/>
      <c r="K886" s="232"/>
      <c r="L886" s="231"/>
      <c r="M886" s="231"/>
      <c r="N886" s="231"/>
      <c r="O886" s="202" t="str">
        <f t="shared" si="28"/>
        <v>_</v>
      </c>
      <c r="Q886" s="202" t="str">
        <f t="shared" si="29"/>
        <v/>
      </c>
    </row>
    <row r="887" spans="1:17">
      <c r="A887" s="231"/>
      <c r="B887" s="231"/>
      <c r="C887" s="237"/>
      <c r="D887" s="232"/>
      <c r="E887" s="232"/>
      <c r="F887" s="232"/>
      <c r="G887" s="231"/>
      <c r="H887" s="231"/>
      <c r="I887" s="231"/>
      <c r="J887" s="232"/>
      <c r="K887" s="232"/>
      <c r="L887" s="231"/>
      <c r="M887" s="231"/>
      <c r="N887" s="231"/>
      <c r="O887" s="202" t="str">
        <f t="shared" si="28"/>
        <v>_</v>
      </c>
      <c r="Q887" s="202" t="str">
        <f t="shared" si="29"/>
        <v/>
      </c>
    </row>
    <row r="888" spans="1:17">
      <c r="A888" s="231"/>
      <c r="B888" s="231"/>
      <c r="C888" s="237"/>
      <c r="D888" s="232"/>
      <c r="E888" s="232"/>
      <c r="F888" s="232"/>
      <c r="G888" s="231"/>
      <c r="H888" s="231"/>
      <c r="I888" s="231"/>
      <c r="J888" s="232"/>
      <c r="K888" s="232"/>
      <c r="L888" s="231"/>
      <c r="M888" s="231"/>
      <c r="N888" s="231"/>
      <c r="O888" s="202" t="str">
        <f t="shared" si="28"/>
        <v>_</v>
      </c>
      <c r="Q888" s="202" t="str">
        <f t="shared" si="29"/>
        <v/>
      </c>
    </row>
    <row r="889" spans="1:17">
      <c r="A889" s="231"/>
      <c r="B889" s="231"/>
      <c r="C889" s="237"/>
      <c r="D889" s="232"/>
      <c r="E889" s="232"/>
      <c r="F889" s="232"/>
      <c r="G889" s="231"/>
      <c r="H889" s="231"/>
      <c r="I889" s="231"/>
      <c r="J889" s="232"/>
      <c r="K889" s="232"/>
      <c r="L889" s="231"/>
      <c r="M889" s="231"/>
      <c r="N889" s="231"/>
      <c r="O889" s="202" t="str">
        <f t="shared" si="28"/>
        <v>_</v>
      </c>
      <c r="Q889" s="202" t="str">
        <f t="shared" si="29"/>
        <v/>
      </c>
    </row>
    <row r="890" spans="1:17">
      <c r="A890" s="231"/>
      <c r="B890" s="231"/>
      <c r="C890" s="237"/>
      <c r="D890" s="232"/>
      <c r="E890" s="232"/>
      <c r="F890" s="232"/>
      <c r="G890" s="231"/>
      <c r="H890" s="231"/>
      <c r="I890" s="231"/>
      <c r="J890" s="232"/>
      <c r="K890" s="232"/>
      <c r="L890" s="231"/>
      <c r="M890" s="231"/>
      <c r="N890" s="231"/>
    </row>
    <row r="891" spans="1:17">
      <c r="A891" s="231"/>
      <c r="B891" s="231"/>
      <c r="C891" s="237"/>
      <c r="D891" s="232"/>
      <c r="E891" s="232"/>
      <c r="F891" s="232"/>
      <c r="G891" s="231"/>
      <c r="H891" s="231"/>
      <c r="I891" s="231"/>
      <c r="J891" s="232"/>
      <c r="K891" s="232"/>
      <c r="L891" s="231"/>
      <c r="M891" s="231"/>
      <c r="N891" s="231"/>
    </row>
    <row r="892" spans="1:17">
      <c r="A892" s="231"/>
      <c r="B892" s="231"/>
      <c r="C892" s="237"/>
      <c r="D892" s="232"/>
      <c r="E892" s="232"/>
      <c r="F892" s="232"/>
      <c r="G892" s="231"/>
      <c r="H892" s="231"/>
      <c r="I892" s="231"/>
      <c r="J892" s="232"/>
      <c r="K892" s="232"/>
      <c r="L892" s="231"/>
      <c r="M892" s="231"/>
      <c r="N892" s="231"/>
    </row>
    <row r="893" spans="1:17">
      <c r="A893" s="231"/>
      <c r="B893" s="231"/>
      <c r="C893" s="237"/>
      <c r="D893" s="232"/>
      <c r="E893" s="232"/>
      <c r="F893" s="232"/>
      <c r="G893" s="231"/>
      <c r="H893" s="231"/>
      <c r="I893" s="231"/>
      <c r="J893" s="232"/>
      <c r="K893" s="232"/>
      <c r="L893" s="231"/>
      <c r="M893" s="231"/>
      <c r="N893" s="231"/>
    </row>
    <row r="894" spans="1:17">
      <c r="A894" s="231"/>
      <c r="B894" s="231"/>
      <c r="C894" s="237"/>
      <c r="D894" s="232"/>
      <c r="E894" s="232"/>
      <c r="F894" s="232"/>
      <c r="G894" s="231"/>
      <c r="H894" s="231"/>
      <c r="I894" s="231"/>
      <c r="J894" s="232"/>
      <c r="K894" s="232"/>
      <c r="L894" s="231"/>
      <c r="M894" s="231"/>
      <c r="N894" s="231"/>
    </row>
    <row r="895" spans="1:17">
      <c r="A895" s="231"/>
      <c r="B895" s="231"/>
      <c r="C895" s="237"/>
      <c r="D895" s="232"/>
      <c r="E895" s="232"/>
      <c r="F895" s="232"/>
      <c r="G895" s="231"/>
      <c r="H895" s="231"/>
      <c r="I895" s="231"/>
      <c r="J895" s="232"/>
      <c r="K895" s="232"/>
      <c r="L895" s="231"/>
      <c r="M895" s="231"/>
      <c r="N895" s="231"/>
    </row>
    <row r="896" spans="1:17">
      <c r="A896" s="231"/>
      <c r="B896" s="231"/>
      <c r="C896" s="237"/>
      <c r="D896" s="232"/>
      <c r="E896" s="232"/>
      <c r="F896" s="232"/>
      <c r="G896" s="231"/>
      <c r="H896" s="231"/>
      <c r="I896" s="231"/>
      <c r="J896" s="232"/>
      <c r="K896" s="232"/>
      <c r="L896" s="231"/>
      <c r="M896" s="231"/>
      <c r="N896" s="231"/>
    </row>
    <row r="897" spans="1:14">
      <c r="A897" s="231"/>
      <c r="B897" s="231"/>
      <c r="C897" s="237"/>
      <c r="D897" s="232"/>
      <c r="E897" s="232"/>
      <c r="F897" s="232"/>
      <c r="G897" s="231"/>
      <c r="H897" s="231"/>
      <c r="I897" s="231"/>
      <c r="J897" s="232"/>
      <c r="K897" s="232"/>
      <c r="L897" s="231"/>
      <c r="M897" s="231"/>
      <c r="N897" s="231"/>
    </row>
    <row r="898" spans="1:14">
      <c r="A898" s="231"/>
      <c r="B898" s="231"/>
      <c r="C898" s="237"/>
      <c r="D898" s="232"/>
      <c r="E898" s="232"/>
      <c r="F898" s="232"/>
      <c r="G898" s="231"/>
      <c r="H898" s="231"/>
      <c r="I898" s="231"/>
      <c r="J898" s="232"/>
      <c r="K898" s="232"/>
      <c r="L898" s="231"/>
      <c r="M898" s="231"/>
      <c r="N898" s="231"/>
    </row>
    <row r="899" spans="1:14">
      <c r="A899" s="231"/>
      <c r="B899" s="231"/>
      <c r="C899" s="237"/>
      <c r="D899" s="232"/>
      <c r="E899" s="232"/>
      <c r="F899" s="232"/>
      <c r="G899" s="231"/>
      <c r="H899" s="231"/>
      <c r="I899" s="231"/>
      <c r="J899" s="232"/>
      <c r="K899" s="232"/>
      <c r="L899" s="231"/>
      <c r="M899" s="231"/>
      <c r="N899" s="231"/>
    </row>
    <row r="900" spans="1:14">
      <c r="A900" s="231"/>
      <c r="B900" s="231"/>
      <c r="C900" s="237"/>
      <c r="D900" s="232"/>
      <c r="E900" s="232"/>
      <c r="F900" s="232"/>
      <c r="G900" s="231"/>
      <c r="H900" s="231"/>
      <c r="I900" s="231"/>
      <c r="J900" s="232"/>
      <c r="K900" s="232"/>
      <c r="L900" s="231"/>
      <c r="M900" s="231"/>
      <c r="N900" s="231"/>
    </row>
    <row r="901" spans="1:14">
      <c r="A901" s="231"/>
      <c r="B901" s="231"/>
      <c r="C901" s="237"/>
      <c r="D901" s="232"/>
      <c r="E901" s="232"/>
      <c r="F901" s="232"/>
      <c r="G901" s="231"/>
      <c r="H901" s="231"/>
      <c r="I901" s="231"/>
      <c r="J901" s="232"/>
      <c r="K901" s="232"/>
      <c r="L901" s="231"/>
      <c r="M901" s="231"/>
      <c r="N901" s="231"/>
    </row>
    <row r="902" spans="1:14">
      <c r="A902" s="231"/>
      <c r="B902" s="231"/>
      <c r="C902" s="237"/>
      <c r="D902" s="232"/>
      <c r="E902" s="232"/>
      <c r="F902" s="232"/>
      <c r="G902" s="231"/>
      <c r="H902" s="231"/>
      <c r="I902" s="231"/>
      <c r="J902" s="232"/>
      <c r="K902" s="232"/>
      <c r="L902" s="231"/>
      <c r="M902" s="231"/>
      <c r="N902" s="231"/>
    </row>
    <row r="903" spans="1:14">
      <c r="A903" s="231"/>
      <c r="B903" s="231"/>
      <c r="C903" s="237"/>
      <c r="D903" s="232"/>
      <c r="E903" s="232"/>
      <c r="F903" s="232"/>
      <c r="G903" s="231"/>
      <c r="H903" s="231"/>
      <c r="I903" s="231"/>
      <c r="J903" s="232"/>
      <c r="K903" s="232"/>
      <c r="L903" s="231"/>
      <c r="M903" s="231"/>
      <c r="N903" s="231"/>
    </row>
    <row r="904" spans="1:14">
      <c r="A904" s="231"/>
      <c r="B904" s="231"/>
      <c r="C904" s="237"/>
      <c r="D904" s="232"/>
      <c r="E904" s="232"/>
      <c r="F904" s="232"/>
      <c r="G904" s="231"/>
      <c r="H904" s="231"/>
      <c r="I904" s="231"/>
      <c r="J904" s="232"/>
      <c r="K904" s="232"/>
      <c r="L904" s="231"/>
      <c r="M904" s="231"/>
      <c r="N904" s="231"/>
    </row>
    <row r="905" spans="1:14">
      <c r="A905" s="231"/>
      <c r="B905" s="231"/>
      <c r="C905" s="237"/>
      <c r="D905" s="232"/>
      <c r="E905" s="232"/>
      <c r="F905" s="232"/>
      <c r="G905" s="231"/>
      <c r="H905" s="231"/>
      <c r="I905" s="231"/>
      <c r="J905" s="232"/>
      <c r="K905" s="232"/>
      <c r="L905" s="231"/>
      <c r="M905" s="231"/>
      <c r="N905" s="231"/>
    </row>
    <row r="906" spans="1:14">
      <c r="A906" s="231"/>
      <c r="B906" s="231"/>
      <c r="C906" s="237"/>
      <c r="D906" s="232"/>
      <c r="E906" s="232"/>
      <c r="F906" s="232"/>
      <c r="G906" s="231"/>
      <c r="H906" s="231"/>
      <c r="I906" s="231"/>
      <c r="J906" s="232"/>
      <c r="K906" s="232"/>
      <c r="L906" s="231"/>
      <c r="M906" s="231"/>
      <c r="N906" s="231"/>
    </row>
    <row r="907" spans="1:14">
      <c r="A907" s="231"/>
      <c r="B907" s="231"/>
      <c r="C907" s="237"/>
      <c r="D907" s="232"/>
      <c r="E907" s="232"/>
      <c r="F907" s="232"/>
      <c r="G907" s="231"/>
      <c r="H907" s="231"/>
      <c r="I907" s="231"/>
      <c r="J907" s="232"/>
      <c r="K907" s="232"/>
      <c r="L907" s="231"/>
      <c r="M907" s="231"/>
      <c r="N907" s="231"/>
    </row>
    <row r="908" spans="1:14">
      <c r="A908" s="231"/>
      <c r="B908" s="231"/>
      <c r="C908" s="237"/>
      <c r="D908" s="232"/>
      <c r="E908" s="232"/>
      <c r="F908" s="232"/>
      <c r="G908" s="231"/>
      <c r="H908" s="231"/>
      <c r="I908" s="231"/>
      <c r="J908" s="232"/>
      <c r="K908" s="232"/>
      <c r="L908" s="231"/>
      <c r="M908" s="231"/>
      <c r="N908" s="231"/>
    </row>
    <row r="909" spans="1:14">
      <c r="A909" s="231"/>
      <c r="B909" s="231"/>
      <c r="C909" s="237"/>
      <c r="D909" s="232"/>
      <c r="E909" s="232"/>
      <c r="F909" s="232"/>
      <c r="G909" s="231"/>
      <c r="H909" s="231"/>
      <c r="I909" s="231"/>
      <c r="J909" s="232"/>
      <c r="K909" s="232"/>
      <c r="L909" s="231"/>
      <c r="M909" s="231"/>
      <c r="N909" s="231"/>
    </row>
    <row r="910" spans="1:14">
      <c r="A910" s="231"/>
      <c r="B910" s="231"/>
      <c r="C910" s="237"/>
      <c r="D910" s="232"/>
      <c r="E910" s="232"/>
      <c r="F910" s="232"/>
      <c r="G910" s="231"/>
      <c r="H910" s="231"/>
      <c r="I910" s="231"/>
      <c r="J910" s="232"/>
      <c r="K910" s="232"/>
      <c r="L910" s="231"/>
      <c r="M910" s="231"/>
      <c r="N910" s="231"/>
    </row>
    <row r="911" spans="1:14">
      <c r="A911" s="231"/>
      <c r="B911" s="231"/>
      <c r="C911" s="237"/>
      <c r="D911" s="232"/>
      <c r="E911" s="232"/>
      <c r="F911" s="232"/>
      <c r="G911" s="231"/>
      <c r="H911" s="231"/>
      <c r="I911" s="231"/>
      <c r="J911" s="232"/>
      <c r="K911" s="232"/>
      <c r="L911" s="231"/>
      <c r="M911" s="231"/>
      <c r="N911" s="231"/>
    </row>
    <row r="912" spans="1:14">
      <c r="A912" s="231"/>
      <c r="B912" s="231"/>
      <c r="C912" s="237"/>
      <c r="D912" s="232"/>
      <c r="E912" s="232"/>
      <c r="F912" s="232"/>
      <c r="G912" s="231"/>
      <c r="H912" s="231"/>
      <c r="I912" s="231"/>
      <c r="J912" s="232"/>
      <c r="K912" s="232"/>
      <c r="L912" s="231"/>
      <c r="M912" s="231"/>
      <c r="N912" s="231"/>
    </row>
    <row r="913" spans="1:14">
      <c r="A913" s="231"/>
      <c r="B913" s="231"/>
      <c r="C913" s="237"/>
      <c r="D913" s="232"/>
      <c r="E913" s="232"/>
      <c r="F913" s="232"/>
      <c r="G913" s="231"/>
      <c r="H913" s="231"/>
      <c r="I913" s="231"/>
      <c r="J913" s="232"/>
      <c r="K913" s="232"/>
      <c r="L913" s="231"/>
      <c r="M913" s="231"/>
      <c r="N913" s="231"/>
    </row>
    <row r="914" spans="1:14">
      <c r="A914" s="231"/>
      <c r="B914" s="231"/>
      <c r="C914" s="237"/>
      <c r="D914" s="232"/>
      <c r="E914" s="232"/>
      <c r="F914" s="232"/>
      <c r="G914" s="231"/>
      <c r="H914" s="231"/>
      <c r="I914" s="231"/>
      <c r="J914" s="232"/>
      <c r="K914" s="232"/>
      <c r="L914" s="231"/>
      <c r="M914" s="231"/>
      <c r="N914" s="231"/>
    </row>
    <row r="915" spans="1:14">
      <c r="A915" s="231"/>
      <c r="B915" s="231"/>
      <c r="C915" s="237"/>
      <c r="D915" s="232"/>
      <c r="E915" s="232"/>
      <c r="F915" s="232"/>
      <c r="G915" s="231"/>
      <c r="H915" s="231"/>
      <c r="I915" s="231"/>
      <c r="J915" s="232"/>
      <c r="K915" s="232"/>
      <c r="L915" s="231"/>
      <c r="M915" s="231"/>
      <c r="N915" s="231"/>
    </row>
    <row r="916" spans="1:14">
      <c r="A916" s="231"/>
      <c r="B916" s="231"/>
      <c r="C916" s="237"/>
      <c r="D916" s="232"/>
      <c r="E916" s="232"/>
      <c r="F916" s="232"/>
      <c r="G916" s="231"/>
      <c r="H916" s="231"/>
      <c r="I916" s="231"/>
      <c r="J916" s="232"/>
      <c r="K916" s="232"/>
      <c r="L916" s="231"/>
      <c r="M916" s="231"/>
      <c r="N916" s="231"/>
    </row>
    <row r="917" spans="1:14">
      <c r="A917" s="231"/>
      <c r="B917" s="231"/>
      <c r="C917" s="237"/>
      <c r="D917" s="232"/>
      <c r="E917" s="232"/>
      <c r="F917" s="232"/>
      <c r="G917" s="231"/>
      <c r="H917" s="231"/>
      <c r="I917" s="231"/>
      <c r="J917" s="232"/>
      <c r="K917" s="232"/>
      <c r="L917" s="231"/>
      <c r="M917" s="231"/>
      <c r="N917" s="231"/>
    </row>
    <row r="918" spans="1:14">
      <c r="A918" s="231"/>
      <c r="B918" s="231"/>
      <c r="C918" s="237"/>
      <c r="D918" s="232"/>
      <c r="E918" s="232"/>
      <c r="F918" s="232"/>
      <c r="G918" s="231"/>
      <c r="H918" s="231"/>
      <c r="I918" s="231"/>
      <c r="J918" s="232"/>
      <c r="K918" s="232"/>
      <c r="L918" s="231"/>
      <c r="M918" s="231"/>
      <c r="N918" s="231"/>
    </row>
    <row r="919" spans="1:14">
      <c r="A919" s="231"/>
      <c r="B919" s="231"/>
      <c r="C919" s="237"/>
      <c r="D919" s="232"/>
      <c r="E919" s="232"/>
      <c r="F919" s="232"/>
      <c r="G919" s="231"/>
      <c r="H919" s="231"/>
      <c r="I919" s="231"/>
      <c r="J919" s="232"/>
      <c r="K919" s="232"/>
      <c r="L919" s="231"/>
      <c r="M919" s="231"/>
      <c r="N919" s="231"/>
    </row>
    <row r="920" spans="1:14">
      <c r="A920" s="231"/>
      <c r="B920" s="231"/>
      <c r="C920" s="237"/>
      <c r="D920" s="232"/>
      <c r="E920" s="232"/>
      <c r="F920" s="232"/>
      <c r="G920" s="231"/>
      <c r="H920" s="231"/>
      <c r="I920" s="231"/>
      <c r="J920" s="232"/>
      <c r="K920" s="232"/>
      <c r="L920" s="231"/>
      <c r="M920" s="231"/>
      <c r="N920" s="231"/>
    </row>
    <row r="921" spans="1:14">
      <c r="A921" s="231"/>
      <c r="B921" s="231"/>
      <c r="C921" s="237"/>
      <c r="D921" s="232"/>
      <c r="E921" s="232"/>
      <c r="F921" s="232"/>
      <c r="G921" s="231"/>
      <c r="H921" s="231"/>
      <c r="I921" s="231"/>
      <c r="J921" s="232"/>
      <c r="K921" s="232"/>
      <c r="L921" s="231"/>
      <c r="M921" s="231"/>
      <c r="N921" s="231"/>
    </row>
    <row r="922" spans="1:14">
      <c r="A922" s="231"/>
      <c r="B922" s="231"/>
      <c r="C922" s="237"/>
      <c r="D922" s="232"/>
      <c r="E922" s="232"/>
      <c r="F922" s="232"/>
      <c r="G922" s="231"/>
      <c r="H922" s="231"/>
      <c r="I922" s="231"/>
      <c r="J922" s="232"/>
      <c r="K922" s="232"/>
      <c r="L922" s="231"/>
      <c r="M922" s="231"/>
      <c r="N922" s="231"/>
    </row>
    <row r="923" spans="1:14">
      <c r="A923" s="231"/>
      <c r="B923" s="231"/>
      <c r="C923" s="237"/>
      <c r="D923" s="232"/>
      <c r="E923" s="232"/>
      <c r="F923" s="232"/>
      <c r="G923" s="231"/>
      <c r="H923" s="231"/>
      <c r="I923" s="231"/>
      <c r="J923" s="232"/>
      <c r="K923" s="232"/>
      <c r="L923" s="231"/>
      <c r="M923" s="231"/>
      <c r="N923" s="231"/>
    </row>
    <row r="924" spans="1:14">
      <c r="A924" s="231"/>
      <c r="B924" s="231"/>
      <c r="C924" s="237"/>
      <c r="D924" s="232"/>
      <c r="E924" s="232"/>
      <c r="F924" s="232"/>
      <c r="G924" s="231"/>
      <c r="H924" s="231"/>
      <c r="I924" s="231"/>
      <c r="J924" s="232"/>
      <c r="K924" s="232"/>
      <c r="L924" s="231"/>
      <c r="M924" s="231"/>
      <c r="N924" s="231"/>
    </row>
    <row r="925" spans="1:14">
      <c r="A925" s="231"/>
      <c r="B925" s="231"/>
      <c r="C925" s="237"/>
      <c r="D925" s="232"/>
      <c r="E925" s="232"/>
      <c r="F925" s="232"/>
      <c r="G925" s="231"/>
      <c r="H925" s="231"/>
      <c r="I925" s="231"/>
      <c r="J925" s="232"/>
      <c r="K925" s="232"/>
      <c r="L925" s="231"/>
      <c r="M925" s="231"/>
      <c r="N925" s="231"/>
    </row>
    <row r="926" spans="1:14">
      <c r="A926" s="231"/>
      <c r="B926" s="231"/>
      <c r="C926" s="237"/>
      <c r="D926" s="232"/>
      <c r="E926" s="232"/>
      <c r="F926" s="232"/>
      <c r="G926" s="231"/>
      <c r="H926" s="231"/>
      <c r="I926" s="231"/>
      <c r="J926" s="232"/>
      <c r="K926" s="232"/>
      <c r="L926" s="231"/>
      <c r="M926" s="231"/>
      <c r="N926" s="231"/>
    </row>
    <row r="927" spans="1:14">
      <c r="A927" s="231"/>
      <c r="B927" s="231"/>
      <c r="C927" s="237"/>
      <c r="D927" s="232"/>
      <c r="E927" s="232"/>
      <c r="F927" s="232"/>
      <c r="G927" s="231"/>
      <c r="H927" s="231"/>
      <c r="I927" s="231"/>
      <c r="J927" s="232"/>
      <c r="K927" s="232"/>
      <c r="L927" s="231"/>
      <c r="M927" s="231"/>
      <c r="N927" s="231"/>
    </row>
    <row r="928" spans="1:14">
      <c r="A928" s="231"/>
      <c r="B928" s="231"/>
      <c r="C928" s="237"/>
      <c r="D928" s="232"/>
      <c r="E928" s="232"/>
      <c r="F928" s="232"/>
      <c r="G928" s="231"/>
      <c r="H928" s="231"/>
      <c r="I928" s="231"/>
      <c r="J928" s="232"/>
      <c r="K928" s="232"/>
      <c r="L928" s="231"/>
      <c r="M928" s="231"/>
      <c r="N928" s="231"/>
    </row>
    <row r="929" spans="1:14">
      <c r="A929" s="231"/>
      <c r="B929" s="231"/>
      <c r="C929" s="237"/>
      <c r="D929" s="232"/>
      <c r="E929" s="232"/>
      <c r="F929" s="232"/>
      <c r="G929" s="231"/>
      <c r="H929" s="231"/>
      <c r="I929" s="231"/>
      <c r="J929" s="232"/>
      <c r="K929" s="232"/>
      <c r="L929" s="231"/>
      <c r="M929" s="231"/>
      <c r="N929" s="231"/>
    </row>
    <row r="930" spans="1:14">
      <c r="A930" s="231"/>
      <c r="B930" s="231"/>
      <c r="C930" s="237"/>
      <c r="D930" s="232"/>
      <c r="E930" s="232"/>
      <c r="F930" s="232"/>
      <c r="G930" s="231"/>
      <c r="H930" s="231"/>
      <c r="I930" s="231"/>
      <c r="J930" s="232"/>
      <c r="K930" s="232"/>
      <c r="L930" s="231"/>
      <c r="M930" s="231"/>
      <c r="N930" s="231"/>
    </row>
    <row r="931" spans="1:14">
      <c r="A931" s="231"/>
      <c r="B931" s="231"/>
      <c r="C931" s="237"/>
      <c r="D931" s="232"/>
      <c r="E931" s="232"/>
      <c r="F931" s="232"/>
      <c r="G931" s="231"/>
      <c r="H931" s="231"/>
      <c r="I931" s="231"/>
      <c r="J931" s="232"/>
      <c r="K931" s="232"/>
      <c r="L931" s="231"/>
      <c r="M931" s="231"/>
      <c r="N931" s="231"/>
    </row>
    <row r="932" spans="1:14">
      <c r="A932" s="231"/>
      <c r="B932" s="231"/>
      <c r="C932" s="237"/>
      <c r="D932" s="232"/>
      <c r="E932" s="232"/>
      <c r="F932" s="232"/>
      <c r="G932" s="231"/>
      <c r="H932" s="231"/>
      <c r="I932" s="231"/>
      <c r="J932" s="232"/>
      <c r="K932" s="232"/>
      <c r="L932" s="231"/>
      <c r="M932" s="231"/>
      <c r="N932" s="231"/>
    </row>
    <row r="933" spans="1:14">
      <c r="A933" s="231"/>
      <c r="B933" s="231"/>
      <c r="C933" s="237"/>
      <c r="D933" s="232"/>
      <c r="E933" s="232"/>
      <c r="F933" s="232"/>
      <c r="G933" s="231"/>
      <c r="H933" s="231"/>
      <c r="I933" s="231"/>
      <c r="J933" s="232"/>
      <c r="K933" s="232"/>
      <c r="L933" s="231"/>
      <c r="M933" s="231"/>
      <c r="N933" s="231"/>
    </row>
    <row r="934" spans="1:14">
      <c r="A934" s="231"/>
      <c r="B934" s="231"/>
      <c r="C934" s="237"/>
      <c r="D934" s="232"/>
      <c r="E934" s="232"/>
      <c r="F934" s="232"/>
      <c r="G934" s="231"/>
      <c r="H934" s="231"/>
      <c r="I934" s="231"/>
      <c r="J934" s="232"/>
      <c r="K934" s="232"/>
      <c r="L934" s="231"/>
      <c r="M934" s="231"/>
      <c r="N934" s="231"/>
    </row>
    <row r="935" spans="1:14">
      <c r="A935" s="231"/>
      <c r="B935" s="231"/>
      <c r="C935" s="237"/>
      <c r="D935" s="232"/>
      <c r="E935" s="232"/>
      <c r="F935" s="232"/>
      <c r="G935" s="231"/>
      <c r="H935" s="231"/>
      <c r="I935" s="231"/>
      <c r="J935" s="232"/>
      <c r="K935" s="232"/>
      <c r="L935" s="231"/>
      <c r="M935" s="231"/>
      <c r="N935" s="231"/>
    </row>
    <row r="936" spans="1:14">
      <c r="A936" s="231"/>
      <c r="B936" s="231"/>
      <c r="C936" s="237"/>
      <c r="D936" s="232"/>
      <c r="E936" s="232"/>
      <c r="F936" s="232"/>
      <c r="G936" s="231"/>
      <c r="H936" s="231"/>
      <c r="I936" s="231"/>
      <c r="J936" s="232"/>
      <c r="K936" s="232"/>
      <c r="L936" s="231"/>
      <c r="M936" s="231"/>
      <c r="N936" s="231"/>
    </row>
    <row r="937" spans="1:14">
      <c r="A937" s="231"/>
      <c r="B937" s="231"/>
      <c r="C937" s="237"/>
      <c r="D937" s="232"/>
      <c r="E937" s="232"/>
      <c r="F937" s="232"/>
      <c r="G937" s="231"/>
      <c r="H937" s="231"/>
      <c r="I937" s="231"/>
      <c r="J937" s="232"/>
      <c r="K937" s="232"/>
      <c r="L937" s="231"/>
      <c r="M937" s="231"/>
      <c r="N937" s="231"/>
    </row>
    <row r="938" spans="1:14">
      <c r="A938" s="231"/>
      <c r="B938" s="231"/>
      <c r="C938" s="237"/>
      <c r="D938" s="232"/>
      <c r="E938" s="232"/>
      <c r="F938" s="232"/>
      <c r="G938" s="231"/>
      <c r="H938" s="231"/>
      <c r="I938" s="231"/>
      <c r="J938" s="232"/>
      <c r="K938" s="232"/>
      <c r="L938" s="231"/>
      <c r="M938" s="231"/>
      <c r="N938" s="231"/>
    </row>
    <row r="939" spans="1:14">
      <c r="A939" s="231"/>
      <c r="B939" s="231"/>
      <c r="C939" s="237"/>
      <c r="D939" s="232"/>
      <c r="E939" s="232"/>
      <c r="F939" s="232"/>
      <c r="G939" s="231"/>
      <c r="H939" s="231"/>
      <c r="I939" s="231"/>
      <c r="J939" s="232"/>
      <c r="K939" s="232"/>
      <c r="L939" s="231"/>
      <c r="M939" s="231"/>
      <c r="N939" s="231"/>
    </row>
    <row r="940" spans="1:14">
      <c r="A940" s="231"/>
      <c r="B940" s="231"/>
      <c r="C940" s="237"/>
      <c r="D940" s="232"/>
      <c r="E940" s="232"/>
      <c r="F940" s="232"/>
      <c r="G940" s="231"/>
      <c r="H940" s="231"/>
      <c r="I940" s="231"/>
      <c r="J940" s="232"/>
      <c r="K940" s="232"/>
      <c r="L940" s="231"/>
      <c r="M940" s="231"/>
      <c r="N940" s="231"/>
    </row>
    <row r="941" spans="1:14">
      <c r="A941" s="231"/>
      <c r="B941" s="231"/>
      <c r="C941" s="237"/>
      <c r="D941" s="232"/>
      <c r="E941" s="232"/>
      <c r="F941" s="232"/>
      <c r="G941" s="231"/>
      <c r="H941" s="231"/>
      <c r="I941" s="231"/>
      <c r="J941" s="232"/>
      <c r="K941" s="232"/>
      <c r="L941" s="231"/>
      <c r="M941" s="231"/>
      <c r="N941" s="231"/>
    </row>
  </sheetData>
  <sheetProtection sheet="1" formatCells="0" formatColumns="0" formatRows="0" insertHyperlinks="0"/>
  <mergeCells count="1">
    <mergeCell ref="T5:AA5"/>
  </mergeCells>
  <phoneticPr fontId="8"/>
  <dataValidations count="5">
    <dataValidation type="whole" operator="greaterThan" allowBlank="1" showInputMessage="1" showErrorMessage="1" errorTitle="数値を入力してください。" error="1以上の数値を入力してください。" sqref="C12:C41 I12:I41 A12:A41 L12:N41">
      <formula1>0</formula1>
    </dataValidation>
    <dataValidation type="date" operator="greaterThan" allowBlank="1" showInputMessage="1" showErrorMessage="1" errorTitle="日付を入力してください" error="yyyy/mm/ddの形式で日付を入力してください。_x000a_例：2023/01/01" sqref="G12:H41">
      <formula1>44927</formula1>
    </dataValidation>
    <dataValidation imeMode="hiragana" allowBlank="1" showInputMessage="1" showErrorMessage="1" sqref="A11:D11 O11"/>
    <dataValidation type="list" allowBlank="1" showInputMessage="1" showErrorMessage="1" sqref="A9">
      <formula1>$S$11:$S$41</formula1>
    </dataValidation>
    <dataValidation type="list" allowBlank="1" showInputMessage="1" showErrorMessage="1" sqref="T12:AA41">
      <formula1>"✔"</formula1>
    </dataValidation>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0000"/>
    <pageSetUpPr fitToPage="1"/>
  </sheetPr>
  <dimension ref="A1:AB1261"/>
  <sheetViews>
    <sheetView view="pageBreakPreview" zoomScale="85" zoomScaleNormal="100" zoomScaleSheetLayoutView="85" workbookViewId="0">
      <selection activeCell="E11" sqref="E11:E40"/>
    </sheetView>
  </sheetViews>
  <sheetFormatPr defaultColWidth="9" defaultRowHeight="13.5"/>
  <cols>
    <col min="1" max="2" width="3.875" customWidth="1"/>
    <col min="3" max="3" width="18" customWidth="1"/>
    <col min="4" max="5" width="16.625" customWidth="1"/>
    <col min="6" max="6" width="6" customWidth="1"/>
    <col min="7" max="7" width="17.75" customWidth="1"/>
    <col min="8" max="8" width="11.75" customWidth="1"/>
    <col min="9" max="9" width="27.125" customWidth="1"/>
    <col min="10" max="10" width="1.125" customWidth="1"/>
    <col min="11" max="11" width="9.5" customWidth="1"/>
    <col min="12" max="12" width="1.375" customWidth="1"/>
    <col min="13" max="13" width="6" customWidth="1"/>
    <col min="14" max="14" width="6.125" customWidth="1"/>
    <col min="15" max="15" width="1.875" customWidth="1"/>
    <col min="16" max="16" width="6" customWidth="1"/>
    <col min="17" max="17" width="6.125" customWidth="1"/>
    <col min="18" max="18" width="2" customWidth="1"/>
    <col min="19" max="19" width="9.5" customWidth="1"/>
    <col min="20" max="20" width="1.75" customWidth="1"/>
    <col min="21" max="21" width="9.625" customWidth="1"/>
    <col min="22" max="22" width="5.5" hidden="1" customWidth="1"/>
    <col min="23" max="23" width="13.75" style="233" customWidth="1"/>
    <col min="24" max="24" width="21.625" customWidth="1"/>
    <col min="25" max="25" width="25.375" customWidth="1"/>
    <col min="26" max="26" width="9" customWidth="1"/>
    <col min="27" max="27" width="2.75" style="121" hidden="1" customWidth="1"/>
    <col min="28" max="28" width="9" customWidth="1"/>
  </cols>
  <sheetData>
    <row r="1" spans="1:27" ht="20.25" customHeight="1">
      <c r="A1" s="295" t="s">
        <v>367</v>
      </c>
      <c r="W1"/>
      <c r="AA1"/>
    </row>
    <row r="2" spans="1:27" ht="20.25" customHeight="1">
      <c r="A2" s="295" t="s">
        <v>369</v>
      </c>
      <c r="W2"/>
      <c r="AA2"/>
    </row>
    <row r="3" spans="1:27">
      <c r="A3" s="24"/>
      <c r="B3" s="24"/>
      <c r="C3" s="24"/>
      <c r="D3" s="24"/>
      <c r="E3" s="24"/>
      <c r="F3" s="24"/>
    </row>
    <row r="4" spans="1:27" ht="25.5" customHeight="1">
      <c r="A4" s="43" t="s">
        <v>95</v>
      </c>
      <c r="B4" s="43"/>
      <c r="C4" s="43"/>
      <c r="D4" s="43"/>
      <c r="E4" s="43"/>
      <c r="F4" s="43"/>
      <c r="G4" s="122"/>
    </row>
    <row r="5" spans="1:27" ht="21.75" customHeight="1">
      <c r="B5" s="489" t="s">
        <v>62</v>
      </c>
      <c r="C5" s="490"/>
      <c r="D5" s="401" t="s">
        <v>103</v>
      </c>
      <c r="E5" s="402"/>
      <c r="F5" s="491">
        <f>VLOOKUP(RIGHT($B$5,1),処理シート!$C:$D,2,FALSE)</f>
        <v>0</v>
      </c>
      <c r="G5" s="492"/>
      <c r="H5" s="123"/>
      <c r="I5" s="123"/>
      <c r="J5" s="488"/>
      <c r="K5" s="488"/>
      <c r="L5" s="488"/>
      <c r="M5" s="68"/>
      <c r="N5" s="68"/>
      <c r="O5" s="68"/>
      <c r="P5" s="68"/>
      <c r="Q5" s="68"/>
      <c r="U5" s="124"/>
      <c r="AA5" s="121">
        <v>18</v>
      </c>
    </row>
    <row r="6" spans="1:27" ht="22.5" customHeight="1">
      <c r="A6" s="125"/>
      <c r="B6" s="125"/>
      <c r="C6" s="125"/>
      <c r="D6" s="125"/>
      <c r="E6" s="125"/>
      <c r="F6" s="125"/>
      <c r="G6" s="126"/>
      <c r="H6" s="1"/>
      <c r="I6" s="124"/>
      <c r="J6" s="124"/>
      <c r="K6" s="124"/>
      <c r="L6" s="124"/>
      <c r="M6" s="124"/>
      <c r="N6" s="124"/>
      <c r="O6" s="124"/>
      <c r="P6" s="124"/>
      <c r="Q6" s="124"/>
      <c r="R6" s="124"/>
      <c r="S6" s="124"/>
      <c r="T6" s="124"/>
      <c r="U6" s="124"/>
    </row>
    <row r="7" spans="1:27" ht="21.75" customHeight="1">
      <c r="A7" s="125"/>
      <c r="B7" s="493" t="s">
        <v>245</v>
      </c>
      <c r="C7" s="494"/>
      <c r="D7" s="499" t="s">
        <v>249</v>
      </c>
      <c r="E7" s="500"/>
      <c r="F7" s="501"/>
      <c r="G7" s="505" t="s">
        <v>39</v>
      </c>
      <c r="H7" s="506"/>
      <c r="I7" s="127" t="s">
        <v>240</v>
      </c>
      <c r="J7" s="477"/>
      <c r="K7" s="477"/>
      <c r="L7" s="477"/>
      <c r="M7" s="477"/>
      <c r="N7" s="477"/>
      <c r="O7" s="495"/>
      <c r="P7" s="486"/>
      <c r="Q7" s="486"/>
      <c r="R7" s="486"/>
      <c r="S7" s="486"/>
      <c r="T7" s="486"/>
      <c r="U7" s="128"/>
    </row>
    <row r="8" spans="1:27" ht="21.75" customHeight="1">
      <c r="A8" s="125"/>
      <c r="B8" s="496">
        <f>$J$1259</f>
        <v>0</v>
      </c>
      <c r="C8" s="497"/>
      <c r="D8" s="502">
        <f>J1260</f>
        <v>0</v>
      </c>
      <c r="E8" s="503"/>
      <c r="F8" s="504"/>
      <c r="G8" s="507">
        <f>B8+D8</f>
        <v>0</v>
      </c>
      <c r="H8" s="508"/>
      <c r="I8" s="129">
        <f>J1232</f>
        <v>0</v>
      </c>
      <c r="J8" s="476"/>
      <c r="K8" s="498"/>
      <c r="L8" s="498"/>
      <c r="M8" s="498"/>
      <c r="N8" s="498"/>
      <c r="O8" s="498"/>
      <c r="P8" s="487"/>
      <c r="Q8" s="487"/>
      <c r="R8" s="487"/>
      <c r="S8" s="487"/>
      <c r="T8" s="487"/>
      <c r="U8" s="128"/>
    </row>
    <row r="9" spans="1:27" ht="20.25" customHeight="1" thickBot="1">
      <c r="A9" s="28" t="s">
        <v>6</v>
      </c>
      <c r="B9" s="28"/>
      <c r="C9" s="28"/>
      <c r="D9" s="28"/>
      <c r="E9" s="28"/>
      <c r="F9" s="28"/>
      <c r="G9" s="26"/>
      <c r="H9" s="130"/>
      <c r="I9" s="29"/>
      <c r="J9" s="29"/>
      <c r="K9" s="29"/>
      <c r="L9" s="29"/>
      <c r="M9" s="29"/>
      <c r="N9" s="29"/>
      <c r="O9" s="29"/>
      <c r="P9" s="29"/>
      <c r="Q9" s="29"/>
      <c r="R9" s="29"/>
      <c r="S9" s="29"/>
      <c r="T9" s="29"/>
      <c r="U9" s="181" t="s">
        <v>14</v>
      </c>
    </row>
    <row r="10" spans="1:27" ht="36" customHeight="1">
      <c r="A10" s="482" t="s">
        <v>105</v>
      </c>
      <c r="B10" s="483"/>
      <c r="C10" s="183" t="s">
        <v>106</v>
      </c>
      <c r="D10" s="183" t="s">
        <v>112</v>
      </c>
      <c r="E10" s="234" t="s">
        <v>295</v>
      </c>
      <c r="F10" s="183" t="s">
        <v>107</v>
      </c>
      <c r="G10" s="291" t="s">
        <v>11</v>
      </c>
      <c r="H10" s="291" t="s">
        <v>19</v>
      </c>
      <c r="I10" s="30" t="s">
        <v>33</v>
      </c>
      <c r="J10" s="23"/>
      <c r="K10" s="34" t="s">
        <v>30</v>
      </c>
      <c r="L10" s="33" t="s">
        <v>34</v>
      </c>
      <c r="M10" s="34" t="s">
        <v>29</v>
      </c>
      <c r="N10" s="35" t="s">
        <v>31</v>
      </c>
      <c r="O10" s="33" t="s">
        <v>34</v>
      </c>
      <c r="P10" s="34" t="s">
        <v>35</v>
      </c>
      <c r="Q10" s="35" t="s">
        <v>31</v>
      </c>
      <c r="R10" s="33" t="s">
        <v>36</v>
      </c>
      <c r="S10" s="34" t="s">
        <v>37</v>
      </c>
      <c r="T10" s="33" t="s">
        <v>38</v>
      </c>
      <c r="U10" s="131" t="s">
        <v>12</v>
      </c>
      <c r="W10" s="289" t="s">
        <v>297</v>
      </c>
      <c r="X10" s="285"/>
    </row>
    <row r="11" spans="1:27">
      <c r="A11" s="412">
        <v>1</v>
      </c>
      <c r="B11" s="413"/>
      <c r="C11" s="406">
        <f>地域企画一覧!D12</f>
        <v>0</v>
      </c>
      <c r="D11" s="406">
        <f>地域企画一覧!E12</f>
        <v>0</v>
      </c>
      <c r="E11" s="403"/>
      <c r="F11" s="132">
        <v>1</v>
      </c>
      <c r="G11" s="119"/>
      <c r="H11" s="119"/>
      <c r="I11" s="69"/>
      <c r="J11" s="70"/>
      <c r="K11" s="71"/>
      <c r="L11" s="70"/>
      <c r="M11" s="71"/>
      <c r="N11" s="72"/>
      <c r="O11" s="73"/>
      <c r="P11" s="74"/>
      <c r="Q11" s="72"/>
      <c r="R11" s="73"/>
      <c r="S11" s="75"/>
      <c r="T11" s="133"/>
      <c r="U11" s="134">
        <f t="shared" ref="U11:U20" si="0">IF(K11="",0,INT(SUM(PRODUCT(K11,M11,P11),S11)))</f>
        <v>0</v>
      </c>
      <c r="V11">
        <f>$A$11</f>
        <v>1</v>
      </c>
      <c r="W11" s="336"/>
      <c r="X11" s="399" t="s">
        <v>352</v>
      </c>
    </row>
    <row r="12" spans="1:27">
      <c r="A12" s="414"/>
      <c r="B12" s="415"/>
      <c r="C12" s="407"/>
      <c r="D12" s="407"/>
      <c r="E12" s="404"/>
      <c r="F12" s="135">
        <v>2</v>
      </c>
      <c r="G12" s="175"/>
      <c r="H12" s="175"/>
      <c r="I12" s="57"/>
      <c r="J12" s="48"/>
      <c r="K12" s="45"/>
      <c r="L12" s="48"/>
      <c r="M12" s="45"/>
      <c r="N12" s="2"/>
      <c r="O12" s="49"/>
      <c r="P12" s="46"/>
      <c r="Q12" s="2"/>
      <c r="R12" s="49"/>
      <c r="S12" s="17"/>
      <c r="T12" s="136"/>
      <c r="U12" s="137">
        <f t="shared" si="0"/>
        <v>0</v>
      </c>
      <c r="V12">
        <f t="shared" ref="V12:V40" si="1">$A$11</f>
        <v>1</v>
      </c>
      <c r="W12" s="337"/>
      <c r="X12" s="399"/>
    </row>
    <row r="13" spans="1:27">
      <c r="A13" s="414"/>
      <c r="B13" s="415"/>
      <c r="C13" s="407"/>
      <c r="D13" s="407"/>
      <c r="E13" s="404"/>
      <c r="F13" s="135">
        <v>3</v>
      </c>
      <c r="G13" s="175"/>
      <c r="H13" s="175"/>
      <c r="I13" s="57"/>
      <c r="J13" s="48"/>
      <c r="K13" s="45"/>
      <c r="L13" s="48"/>
      <c r="M13" s="45"/>
      <c r="N13" s="2"/>
      <c r="O13" s="49"/>
      <c r="P13" s="46"/>
      <c r="Q13" s="2"/>
      <c r="R13" s="49"/>
      <c r="S13" s="17"/>
      <c r="T13" s="136"/>
      <c r="U13" s="137">
        <f t="shared" si="0"/>
        <v>0</v>
      </c>
      <c r="V13">
        <f t="shared" si="1"/>
        <v>1</v>
      </c>
      <c r="W13" s="338"/>
      <c r="X13" s="399"/>
    </row>
    <row r="14" spans="1:27">
      <c r="A14" s="414"/>
      <c r="B14" s="415"/>
      <c r="C14" s="407"/>
      <c r="D14" s="407"/>
      <c r="E14" s="404"/>
      <c r="F14" s="135">
        <v>4</v>
      </c>
      <c r="G14" s="175"/>
      <c r="H14" s="175"/>
      <c r="I14" s="57"/>
      <c r="J14" s="48"/>
      <c r="K14" s="45"/>
      <c r="L14" s="48"/>
      <c r="M14" s="45"/>
      <c r="N14" s="2"/>
      <c r="O14" s="49"/>
      <c r="P14" s="46"/>
      <c r="Q14" s="2"/>
      <c r="R14" s="49"/>
      <c r="S14" s="17"/>
      <c r="T14" s="136"/>
      <c r="U14" s="137">
        <f t="shared" si="0"/>
        <v>0</v>
      </c>
      <c r="V14">
        <f t="shared" si="1"/>
        <v>1</v>
      </c>
      <c r="W14" s="338"/>
      <c r="X14" s="399"/>
    </row>
    <row r="15" spans="1:27">
      <c r="A15" s="414"/>
      <c r="B15" s="415"/>
      <c r="C15" s="407"/>
      <c r="D15" s="407"/>
      <c r="E15" s="404"/>
      <c r="F15" s="135">
        <v>5</v>
      </c>
      <c r="G15" s="175"/>
      <c r="H15" s="175"/>
      <c r="I15" s="57"/>
      <c r="J15" s="48"/>
      <c r="K15" s="45"/>
      <c r="L15" s="48"/>
      <c r="M15" s="45"/>
      <c r="N15" s="2"/>
      <c r="O15" s="49"/>
      <c r="P15" s="46"/>
      <c r="Q15" s="2"/>
      <c r="R15" s="49"/>
      <c r="S15" s="17"/>
      <c r="T15" s="136"/>
      <c r="U15" s="137">
        <f t="shared" si="0"/>
        <v>0</v>
      </c>
      <c r="V15">
        <f t="shared" si="1"/>
        <v>1</v>
      </c>
      <c r="W15" s="338"/>
      <c r="X15" s="399"/>
    </row>
    <row r="16" spans="1:27">
      <c r="A16" s="414"/>
      <c r="B16" s="415"/>
      <c r="C16" s="407"/>
      <c r="D16" s="407"/>
      <c r="E16" s="404"/>
      <c r="F16" s="135">
        <v>6</v>
      </c>
      <c r="G16" s="175"/>
      <c r="H16" s="175"/>
      <c r="I16" s="57"/>
      <c r="J16" s="48"/>
      <c r="K16" s="45"/>
      <c r="L16" s="48"/>
      <c r="M16" s="45"/>
      <c r="N16" s="2"/>
      <c r="O16" s="49"/>
      <c r="P16" s="46"/>
      <c r="Q16" s="2"/>
      <c r="R16" s="49"/>
      <c r="S16" s="17"/>
      <c r="T16" s="136"/>
      <c r="U16" s="137">
        <f t="shared" si="0"/>
        <v>0</v>
      </c>
      <c r="V16">
        <f t="shared" si="1"/>
        <v>1</v>
      </c>
      <c r="W16" s="338"/>
      <c r="X16" s="399"/>
    </row>
    <row r="17" spans="1:24">
      <c r="A17" s="414"/>
      <c r="B17" s="415"/>
      <c r="C17" s="407"/>
      <c r="D17" s="407"/>
      <c r="E17" s="404"/>
      <c r="F17" s="135">
        <v>7</v>
      </c>
      <c r="G17" s="175"/>
      <c r="H17" s="175"/>
      <c r="I17" s="57"/>
      <c r="J17" s="48"/>
      <c r="K17" s="45"/>
      <c r="L17" s="48"/>
      <c r="M17" s="45"/>
      <c r="N17" s="2"/>
      <c r="O17" s="49"/>
      <c r="P17" s="46"/>
      <c r="Q17" s="2"/>
      <c r="R17" s="49"/>
      <c r="S17" s="17"/>
      <c r="T17" s="136"/>
      <c r="U17" s="137">
        <f t="shared" si="0"/>
        <v>0</v>
      </c>
      <c r="V17">
        <f t="shared" si="1"/>
        <v>1</v>
      </c>
      <c r="W17" s="338"/>
    </row>
    <row r="18" spans="1:24" ht="14.25" thickBot="1">
      <c r="A18" s="414"/>
      <c r="B18" s="415"/>
      <c r="C18" s="407"/>
      <c r="D18" s="407"/>
      <c r="E18" s="404"/>
      <c r="F18" s="135">
        <v>8</v>
      </c>
      <c r="G18" s="175"/>
      <c r="H18" s="175"/>
      <c r="I18" s="57"/>
      <c r="J18" s="48"/>
      <c r="K18" s="45"/>
      <c r="L18" s="48"/>
      <c r="M18" s="45"/>
      <c r="N18" s="2"/>
      <c r="O18" s="49"/>
      <c r="P18" s="46"/>
      <c r="Q18" s="2"/>
      <c r="R18" s="49"/>
      <c r="S18" s="17"/>
      <c r="T18" s="136"/>
      <c r="U18" s="137">
        <f t="shared" si="0"/>
        <v>0</v>
      </c>
      <c r="V18">
        <f t="shared" si="1"/>
        <v>1</v>
      </c>
      <c r="W18" s="338"/>
      <c r="X18" s="286" t="s">
        <v>349</v>
      </c>
    </row>
    <row r="19" spans="1:24" ht="14.25" thickBot="1">
      <c r="A19" s="414"/>
      <c r="B19" s="415"/>
      <c r="C19" s="407"/>
      <c r="D19" s="407"/>
      <c r="E19" s="404"/>
      <c r="F19" s="135">
        <v>9</v>
      </c>
      <c r="G19" s="175"/>
      <c r="H19" s="175"/>
      <c r="I19" s="57"/>
      <c r="J19" s="48"/>
      <c r="K19" s="45"/>
      <c r="L19" s="48"/>
      <c r="M19" s="45"/>
      <c r="N19" s="2"/>
      <c r="O19" s="49"/>
      <c r="P19" s="46"/>
      <c r="Q19" s="2"/>
      <c r="R19" s="49"/>
      <c r="S19" s="17"/>
      <c r="T19" s="136"/>
      <c r="U19" s="137">
        <f t="shared" si="0"/>
        <v>0</v>
      </c>
      <c r="V19">
        <f t="shared" si="1"/>
        <v>1</v>
      </c>
      <c r="W19" s="338"/>
      <c r="X19" s="342"/>
    </row>
    <row r="20" spans="1:24" ht="14.25" thickBot="1">
      <c r="A20" s="414"/>
      <c r="B20" s="415"/>
      <c r="C20" s="407"/>
      <c r="D20" s="407"/>
      <c r="E20" s="404"/>
      <c r="F20" s="135">
        <v>10</v>
      </c>
      <c r="G20" s="175"/>
      <c r="H20" s="175"/>
      <c r="I20" s="57"/>
      <c r="J20" s="48"/>
      <c r="K20" s="45"/>
      <c r="L20" s="48"/>
      <c r="M20" s="45"/>
      <c r="N20" s="2"/>
      <c r="O20" s="49"/>
      <c r="P20" s="46"/>
      <c r="Q20" s="2"/>
      <c r="R20" s="49"/>
      <c r="S20" s="17"/>
      <c r="T20" s="136"/>
      <c r="U20" s="137">
        <f t="shared" si="0"/>
        <v>0</v>
      </c>
      <c r="V20">
        <f t="shared" si="1"/>
        <v>1</v>
      </c>
      <c r="W20" s="338"/>
      <c r="X20" s="286" t="s">
        <v>350</v>
      </c>
    </row>
    <row r="21" spans="1:24" ht="14.25" thickBot="1">
      <c r="A21" s="414"/>
      <c r="B21" s="415"/>
      <c r="C21" s="407"/>
      <c r="D21" s="407"/>
      <c r="E21" s="404"/>
      <c r="F21" s="135">
        <v>11</v>
      </c>
      <c r="G21" s="175"/>
      <c r="H21" s="175"/>
      <c r="I21" s="57"/>
      <c r="J21" s="48"/>
      <c r="K21" s="45"/>
      <c r="L21" s="48"/>
      <c r="M21" s="45"/>
      <c r="N21" s="2"/>
      <c r="O21" s="49"/>
      <c r="P21" s="46"/>
      <c r="Q21" s="2"/>
      <c r="R21" s="49"/>
      <c r="S21" s="17"/>
      <c r="T21" s="136"/>
      <c r="U21" s="137">
        <f t="shared" ref="U21:U30" si="2">IF(K21="",0,INT(SUM(PRODUCT(K21,M21,P21),S21)))</f>
        <v>0</v>
      </c>
      <c r="V21">
        <f t="shared" si="1"/>
        <v>1</v>
      </c>
      <c r="W21" s="338"/>
      <c r="X21" s="287">
        <f>SUMIF(W11:W40, "✔", U11:U40)</f>
        <v>0</v>
      </c>
    </row>
    <row r="22" spans="1:24" ht="14.25" thickBot="1">
      <c r="A22" s="414"/>
      <c r="B22" s="415"/>
      <c r="C22" s="407"/>
      <c r="D22" s="407"/>
      <c r="E22" s="404"/>
      <c r="F22" s="135">
        <v>12</v>
      </c>
      <c r="G22" s="175"/>
      <c r="H22" s="175"/>
      <c r="I22" s="57"/>
      <c r="J22" s="48"/>
      <c r="K22" s="45"/>
      <c r="L22" s="48"/>
      <c r="M22" s="45"/>
      <c r="N22" s="2"/>
      <c r="O22" s="49"/>
      <c r="P22" s="46"/>
      <c r="Q22" s="2"/>
      <c r="R22" s="49"/>
      <c r="S22" s="17"/>
      <c r="T22" s="136"/>
      <c r="U22" s="137">
        <f t="shared" si="2"/>
        <v>0</v>
      </c>
      <c r="V22">
        <f t="shared" si="1"/>
        <v>1</v>
      </c>
      <c r="W22" s="338"/>
      <c r="X22" s="286" t="s">
        <v>351</v>
      </c>
    </row>
    <row r="23" spans="1:24" ht="13.5" customHeight="1" thickBot="1">
      <c r="A23" s="414"/>
      <c r="B23" s="415"/>
      <c r="C23" s="407"/>
      <c r="D23" s="407"/>
      <c r="E23" s="404"/>
      <c r="F23" s="135">
        <v>13</v>
      </c>
      <c r="G23" s="175"/>
      <c r="H23" s="175"/>
      <c r="I23" s="57"/>
      <c r="J23" s="48"/>
      <c r="K23" s="45"/>
      <c r="L23" s="48"/>
      <c r="M23" s="45"/>
      <c r="N23" s="2"/>
      <c r="O23" s="49"/>
      <c r="P23" s="46"/>
      <c r="Q23" s="2"/>
      <c r="R23" s="49"/>
      <c r="S23" s="17"/>
      <c r="T23" s="136"/>
      <c r="U23" s="137">
        <f t="shared" si="2"/>
        <v>0</v>
      </c>
      <c r="V23">
        <f t="shared" si="1"/>
        <v>1</v>
      </c>
      <c r="W23" s="338"/>
      <c r="X23" s="288" t="e">
        <f>X21/SUM(U11:U40)</f>
        <v>#DIV/0!</v>
      </c>
    </row>
    <row r="24" spans="1:24">
      <c r="A24" s="414"/>
      <c r="B24" s="415"/>
      <c r="C24" s="407"/>
      <c r="D24" s="407"/>
      <c r="E24" s="404"/>
      <c r="F24" s="135">
        <v>14</v>
      </c>
      <c r="G24" s="175"/>
      <c r="H24" s="175"/>
      <c r="I24" s="57"/>
      <c r="J24" s="48"/>
      <c r="K24" s="45"/>
      <c r="L24" s="48"/>
      <c r="M24" s="45"/>
      <c r="N24" s="2"/>
      <c r="O24" s="49"/>
      <c r="P24" s="46"/>
      <c r="Q24" s="2"/>
      <c r="R24" s="49"/>
      <c r="S24" s="17"/>
      <c r="T24" s="136"/>
      <c r="U24" s="137">
        <f t="shared" si="2"/>
        <v>0</v>
      </c>
      <c r="V24">
        <f t="shared" si="1"/>
        <v>1</v>
      </c>
      <c r="W24" s="338"/>
    </row>
    <row r="25" spans="1:24" ht="13.5" customHeight="1">
      <c r="A25" s="414"/>
      <c r="B25" s="415"/>
      <c r="C25" s="407"/>
      <c r="D25" s="407"/>
      <c r="E25" s="404"/>
      <c r="F25" s="135">
        <v>15</v>
      </c>
      <c r="G25" s="175"/>
      <c r="H25" s="175"/>
      <c r="I25" s="57"/>
      <c r="J25" s="48"/>
      <c r="K25" s="45"/>
      <c r="L25" s="48"/>
      <c r="M25" s="45"/>
      <c r="N25" s="2"/>
      <c r="O25" s="49"/>
      <c r="P25" s="46"/>
      <c r="Q25" s="2"/>
      <c r="R25" s="49"/>
      <c r="S25" s="17"/>
      <c r="T25" s="136"/>
      <c r="U25" s="137">
        <f t="shared" si="2"/>
        <v>0</v>
      </c>
      <c r="V25">
        <f t="shared" si="1"/>
        <v>1</v>
      </c>
      <c r="W25" s="338"/>
      <c r="X25" s="400" t="s">
        <v>296</v>
      </c>
    </row>
    <row r="26" spans="1:24">
      <c r="A26" s="414"/>
      <c r="B26" s="415"/>
      <c r="C26" s="407"/>
      <c r="D26" s="407"/>
      <c r="E26" s="404"/>
      <c r="F26" s="135">
        <v>16</v>
      </c>
      <c r="G26" s="119"/>
      <c r="H26" s="119"/>
      <c r="I26" s="57"/>
      <c r="J26" s="48"/>
      <c r="K26" s="45"/>
      <c r="L26" s="48"/>
      <c r="M26" s="45"/>
      <c r="N26" s="2"/>
      <c r="O26" s="49"/>
      <c r="P26" s="46"/>
      <c r="Q26" s="2"/>
      <c r="R26" s="49"/>
      <c r="S26" s="17"/>
      <c r="T26" s="136"/>
      <c r="U26" s="137">
        <f t="shared" si="2"/>
        <v>0</v>
      </c>
      <c r="V26">
        <f t="shared" si="1"/>
        <v>1</v>
      </c>
      <c r="W26" s="338"/>
      <c r="X26" s="400"/>
    </row>
    <row r="27" spans="1:24">
      <c r="A27" s="414"/>
      <c r="B27" s="415"/>
      <c r="C27" s="407"/>
      <c r="D27" s="407"/>
      <c r="E27" s="404"/>
      <c r="F27" s="135">
        <v>17</v>
      </c>
      <c r="G27" s="175"/>
      <c r="H27" s="175"/>
      <c r="I27" s="57"/>
      <c r="J27" s="48"/>
      <c r="K27" s="45"/>
      <c r="L27" s="48"/>
      <c r="M27" s="45"/>
      <c r="N27" s="2"/>
      <c r="O27" s="49"/>
      <c r="P27" s="46"/>
      <c r="Q27" s="2"/>
      <c r="R27" s="49"/>
      <c r="S27" s="17"/>
      <c r="T27" s="136"/>
      <c r="U27" s="137">
        <f t="shared" si="2"/>
        <v>0</v>
      </c>
      <c r="V27">
        <f t="shared" si="1"/>
        <v>1</v>
      </c>
      <c r="W27" s="338"/>
      <c r="X27" s="400"/>
    </row>
    <row r="28" spans="1:24">
      <c r="A28" s="414"/>
      <c r="B28" s="415"/>
      <c r="C28" s="407"/>
      <c r="D28" s="407"/>
      <c r="E28" s="404"/>
      <c r="F28" s="135">
        <v>18</v>
      </c>
      <c r="G28" s="175"/>
      <c r="H28" s="175"/>
      <c r="I28" s="57"/>
      <c r="J28" s="48"/>
      <c r="K28" s="45"/>
      <c r="L28" s="48"/>
      <c r="M28" s="45"/>
      <c r="N28" s="2"/>
      <c r="O28" s="49"/>
      <c r="P28" s="46"/>
      <c r="Q28" s="2"/>
      <c r="R28" s="49"/>
      <c r="S28" s="17"/>
      <c r="T28" s="136"/>
      <c r="U28" s="137">
        <f t="shared" si="2"/>
        <v>0</v>
      </c>
      <c r="V28">
        <f t="shared" si="1"/>
        <v>1</v>
      </c>
      <c r="W28" s="338"/>
      <c r="X28" s="400"/>
    </row>
    <row r="29" spans="1:24">
      <c r="A29" s="414"/>
      <c r="B29" s="415"/>
      <c r="C29" s="407"/>
      <c r="D29" s="407"/>
      <c r="E29" s="404"/>
      <c r="F29" s="135">
        <v>19</v>
      </c>
      <c r="G29" s="175"/>
      <c r="H29" s="175"/>
      <c r="I29" s="57"/>
      <c r="J29" s="48"/>
      <c r="K29" s="45"/>
      <c r="L29" s="48"/>
      <c r="M29" s="45"/>
      <c r="N29" s="2"/>
      <c r="O29" s="49"/>
      <c r="P29" s="46"/>
      <c r="Q29" s="2"/>
      <c r="R29" s="49"/>
      <c r="S29" s="17"/>
      <c r="T29" s="136"/>
      <c r="U29" s="137">
        <f t="shared" si="2"/>
        <v>0</v>
      </c>
      <c r="V29">
        <f t="shared" si="1"/>
        <v>1</v>
      </c>
      <c r="W29" s="338"/>
    </row>
    <row r="30" spans="1:24">
      <c r="A30" s="414"/>
      <c r="B30" s="415"/>
      <c r="C30" s="407"/>
      <c r="D30" s="407"/>
      <c r="E30" s="404"/>
      <c r="F30" s="135">
        <v>20</v>
      </c>
      <c r="G30" s="175"/>
      <c r="H30" s="175"/>
      <c r="I30" s="57"/>
      <c r="J30" s="48"/>
      <c r="K30" s="45"/>
      <c r="L30" s="48"/>
      <c r="M30" s="45"/>
      <c r="N30" s="2"/>
      <c r="O30" s="49"/>
      <c r="P30" s="46"/>
      <c r="Q30" s="2"/>
      <c r="R30" s="49"/>
      <c r="S30" s="17"/>
      <c r="T30" s="136"/>
      <c r="U30" s="137">
        <f t="shared" si="2"/>
        <v>0</v>
      </c>
      <c r="V30">
        <f t="shared" si="1"/>
        <v>1</v>
      </c>
      <c r="W30" s="338"/>
    </row>
    <row r="31" spans="1:24">
      <c r="A31" s="414"/>
      <c r="B31" s="415"/>
      <c r="C31" s="407"/>
      <c r="D31" s="407"/>
      <c r="E31" s="404"/>
      <c r="F31" s="135">
        <v>21</v>
      </c>
      <c r="G31" s="175"/>
      <c r="H31" s="175"/>
      <c r="I31" s="57"/>
      <c r="J31" s="48"/>
      <c r="K31" s="45"/>
      <c r="L31" s="48"/>
      <c r="M31" s="45"/>
      <c r="N31" s="2"/>
      <c r="O31" s="49"/>
      <c r="P31" s="46"/>
      <c r="Q31" s="2"/>
      <c r="R31" s="49"/>
      <c r="S31" s="17"/>
      <c r="T31" s="136"/>
      <c r="U31" s="137">
        <f t="shared" ref="U31:U60" si="3">IF(K31="",0,INT(SUM(PRODUCT(K31,M31,P31),S31)))</f>
        <v>0</v>
      </c>
      <c r="V31">
        <f t="shared" si="1"/>
        <v>1</v>
      </c>
      <c r="W31" s="338"/>
    </row>
    <row r="32" spans="1:24">
      <c r="A32" s="414"/>
      <c r="B32" s="415"/>
      <c r="C32" s="407"/>
      <c r="D32" s="407"/>
      <c r="E32" s="404"/>
      <c r="F32" s="135">
        <v>22</v>
      </c>
      <c r="G32" s="175"/>
      <c r="H32" s="175"/>
      <c r="I32" s="57"/>
      <c r="J32" s="48"/>
      <c r="K32" s="45"/>
      <c r="L32" s="48"/>
      <c r="M32" s="45"/>
      <c r="N32" s="2"/>
      <c r="O32" s="49"/>
      <c r="P32" s="46"/>
      <c r="Q32" s="2"/>
      <c r="R32" s="49"/>
      <c r="S32" s="17"/>
      <c r="T32" s="136"/>
      <c r="U32" s="137">
        <f t="shared" si="3"/>
        <v>0</v>
      </c>
      <c r="V32">
        <f t="shared" si="1"/>
        <v>1</v>
      </c>
      <c r="W32" s="338"/>
    </row>
    <row r="33" spans="1:24">
      <c r="A33" s="414"/>
      <c r="B33" s="415"/>
      <c r="C33" s="407"/>
      <c r="D33" s="407"/>
      <c r="E33" s="404"/>
      <c r="F33" s="135">
        <v>23</v>
      </c>
      <c r="G33" s="175"/>
      <c r="H33" s="175"/>
      <c r="I33" s="57"/>
      <c r="J33" s="48"/>
      <c r="K33" s="45"/>
      <c r="L33" s="48"/>
      <c r="M33" s="45"/>
      <c r="N33" s="2"/>
      <c r="O33" s="49"/>
      <c r="P33" s="46"/>
      <c r="Q33" s="2"/>
      <c r="R33" s="49"/>
      <c r="S33" s="17"/>
      <c r="T33" s="136"/>
      <c r="U33" s="137">
        <f t="shared" si="3"/>
        <v>0</v>
      </c>
      <c r="V33">
        <f t="shared" si="1"/>
        <v>1</v>
      </c>
      <c r="W33" s="338"/>
    </row>
    <row r="34" spans="1:24">
      <c r="A34" s="414"/>
      <c r="B34" s="415"/>
      <c r="C34" s="407"/>
      <c r="D34" s="407"/>
      <c r="E34" s="404"/>
      <c r="F34" s="135">
        <v>24</v>
      </c>
      <c r="G34" s="175"/>
      <c r="H34" s="175"/>
      <c r="I34" s="57"/>
      <c r="J34" s="48"/>
      <c r="K34" s="45"/>
      <c r="L34" s="48"/>
      <c r="M34" s="45"/>
      <c r="N34" s="2"/>
      <c r="O34" s="49"/>
      <c r="P34" s="46"/>
      <c r="Q34" s="2"/>
      <c r="R34" s="49"/>
      <c r="S34" s="17"/>
      <c r="T34" s="136"/>
      <c r="U34" s="137">
        <f t="shared" si="3"/>
        <v>0</v>
      </c>
      <c r="V34">
        <f t="shared" si="1"/>
        <v>1</v>
      </c>
      <c r="W34" s="338"/>
    </row>
    <row r="35" spans="1:24">
      <c r="A35" s="414"/>
      <c r="B35" s="415"/>
      <c r="C35" s="407"/>
      <c r="D35" s="407"/>
      <c r="E35" s="404"/>
      <c r="F35" s="135">
        <v>25</v>
      </c>
      <c r="G35" s="175"/>
      <c r="H35" s="175"/>
      <c r="I35" s="57"/>
      <c r="J35" s="48"/>
      <c r="K35" s="45"/>
      <c r="L35" s="48"/>
      <c r="M35" s="45"/>
      <c r="N35" s="2"/>
      <c r="O35" s="49"/>
      <c r="P35" s="46"/>
      <c r="Q35" s="2"/>
      <c r="R35" s="49"/>
      <c r="S35" s="17"/>
      <c r="T35" s="136"/>
      <c r="U35" s="137">
        <f t="shared" si="3"/>
        <v>0</v>
      </c>
      <c r="V35">
        <f t="shared" si="1"/>
        <v>1</v>
      </c>
      <c r="W35" s="338"/>
    </row>
    <row r="36" spans="1:24">
      <c r="A36" s="414"/>
      <c r="B36" s="415"/>
      <c r="C36" s="407"/>
      <c r="D36" s="407"/>
      <c r="E36" s="404"/>
      <c r="F36" s="135">
        <v>26</v>
      </c>
      <c r="G36" s="175"/>
      <c r="H36" s="175"/>
      <c r="I36" s="57"/>
      <c r="J36" s="48"/>
      <c r="K36" s="45"/>
      <c r="L36" s="48"/>
      <c r="M36" s="45"/>
      <c r="N36" s="2"/>
      <c r="O36" s="49"/>
      <c r="P36" s="46"/>
      <c r="Q36" s="2"/>
      <c r="R36" s="49"/>
      <c r="S36" s="17"/>
      <c r="T36" s="136"/>
      <c r="U36" s="137">
        <f t="shared" si="3"/>
        <v>0</v>
      </c>
      <c r="V36">
        <f t="shared" si="1"/>
        <v>1</v>
      </c>
      <c r="W36" s="338"/>
    </row>
    <row r="37" spans="1:24">
      <c r="A37" s="414"/>
      <c r="B37" s="415"/>
      <c r="C37" s="407"/>
      <c r="D37" s="407"/>
      <c r="E37" s="404"/>
      <c r="F37" s="135">
        <v>27</v>
      </c>
      <c r="G37" s="175"/>
      <c r="H37" s="175"/>
      <c r="I37" s="57"/>
      <c r="J37" s="48"/>
      <c r="K37" s="45"/>
      <c r="L37" s="48"/>
      <c r="M37" s="45"/>
      <c r="N37" s="2"/>
      <c r="O37" s="49"/>
      <c r="P37" s="46"/>
      <c r="Q37" s="2"/>
      <c r="R37" s="49"/>
      <c r="S37" s="17"/>
      <c r="T37" s="136"/>
      <c r="U37" s="137">
        <f t="shared" si="3"/>
        <v>0</v>
      </c>
      <c r="V37">
        <f t="shared" si="1"/>
        <v>1</v>
      </c>
      <c r="W37" s="338"/>
    </row>
    <row r="38" spans="1:24">
      <c r="A38" s="414"/>
      <c r="B38" s="415"/>
      <c r="C38" s="407"/>
      <c r="D38" s="407"/>
      <c r="E38" s="404"/>
      <c r="F38" s="135">
        <v>28</v>
      </c>
      <c r="G38" s="175"/>
      <c r="H38" s="175"/>
      <c r="I38" s="57"/>
      <c r="J38" s="48"/>
      <c r="K38" s="45"/>
      <c r="L38" s="48"/>
      <c r="M38" s="45"/>
      <c r="N38" s="2"/>
      <c r="O38" s="49"/>
      <c r="P38" s="46"/>
      <c r="Q38" s="2"/>
      <c r="R38" s="49"/>
      <c r="S38" s="17"/>
      <c r="T38" s="136"/>
      <c r="U38" s="137">
        <f t="shared" si="3"/>
        <v>0</v>
      </c>
      <c r="V38">
        <f t="shared" si="1"/>
        <v>1</v>
      </c>
      <c r="W38" s="338"/>
    </row>
    <row r="39" spans="1:24">
      <c r="A39" s="414"/>
      <c r="B39" s="415"/>
      <c r="C39" s="407"/>
      <c r="D39" s="407"/>
      <c r="E39" s="404"/>
      <c r="F39" s="135">
        <v>29</v>
      </c>
      <c r="G39" s="175"/>
      <c r="H39" s="175"/>
      <c r="I39" s="57"/>
      <c r="J39" s="48"/>
      <c r="K39" s="45"/>
      <c r="L39" s="48"/>
      <c r="M39" s="45"/>
      <c r="N39" s="2"/>
      <c r="O39" s="49"/>
      <c r="P39" s="46"/>
      <c r="Q39" s="2"/>
      <c r="R39" s="49"/>
      <c r="S39" s="17"/>
      <c r="T39" s="136"/>
      <c r="U39" s="137">
        <f t="shared" si="3"/>
        <v>0</v>
      </c>
      <c r="V39">
        <f t="shared" si="1"/>
        <v>1</v>
      </c>
      <c r="W39" s="338"/>
    </row>
    <row r="40" spans="1:24">
      <c r="A40" s="416"/>
      <c r="B40" s="417"/>
      <c r="C40" s="408"/>
      <c r="D40" s="408"/>
      <c r="E40" s="405"/>
      <c r="F40" s="138">
        <v>30</v>
      </c>
      <c r="G40" s="175"/>
      <c r="H40" s="176"/>
      <c r="I40" s="60"/>
      <c r="J40" s="61"/>
      <c r="K40" s="76"/>
      <c r="L40" s="61"/>
      <c r="M40" s="76"/>
      <c r="N40" s="15"/>
      <c r="O40" s="53"/>
      <c r="P40" s="47"/>
      <c r="Q40" s="15"/>
      <c r="R40" s="53"/>
      <c r="S40" s="18"/>
      <c r="T40" s="139"/>
      <c r="U40" s="140">
        <f t="shared" si="3"/>
        <v>0</v>
      </c>
      <c r="V40">
        <f t="shared" si="1"/>
        <v>1</v>
      </c>
      <c r="W40" s="339"/>
      <c r="X40" s="256"/>
    </row>
    <row r="41" spans="1:24" ht="13.5" customHeight="1">
      <c r="A41" s="412">
        <v>2</v>
      </c>
      <c r="B41" s="413"/>
      <c r="C41" s="406">
        <f>地域企画一覧!D13</f>
        <v>0</v>
      </c>
      <c r="D41" s="406">
        <f>地域企画一覧!E13</f>
        <v>0</v>
      </c>
      <c r="E41" s="403"/>
      <c r="F41" s="132">
        <v>1</v>
      </c>
      <c r="G41" s="174"/>
      <c r="H41" s="174"/>
      <c r="I41" s="69"/>
      <c r="J41" s="70"/>
      <c r="K41" s="71"/>
      <c r="L41" s="70"/>
      <c r="M41" s="71"/>
      <c r="N41" s="72"/>
      <c r="O41" s="73"/>
      <c r="P41" s="74"/>
      <c r="Q41" s="72"/>
      <c r="R41" s="73"/>
      <c r="S41" s="75"/>
      <c r="T41" s="133"/>
      <c r="U41" s="134">
        <f t="shared" si="3"/>
        <v>0</v>
      </c>
      <c r="V41">
        <f>$A$41</f>
        <v>2</v>
      </c>
      <c r="W41" s="340"/>
      <c r="X41" s="399" t="s">
        <v>352</v>
      </c>
    </row>
    <row r="42" spans="1:24">
      <c r="A42" s="414"/>
      <c r="B42" s="415"/>
      <c r="C42" s="407"/>
      <c r="D42" s="407"/>
      <c r="E42" s="404"/>
      <c r="F42" s="135">
        <v>2</v>
      </c>
      <c r="G42" s="175"/>
      <c r="H42" s="175"/>
      <c r="I42" s="57"/>
      <c r="J42" s="48"/>
      <c r="K42" s="45"/>
      <c r="L42" s="48"/>
      <c r="M42" s="45"/>
      <c r="N42" s="2"/>
      <c r="O42" s="49"/>
      <c r="P42" s="46"/>
      <c r="Q42" s="2"/>
      <c r="R42" s="49"/>
      <c r="S42" s="17"/>
      <c r="T42" s="136"/>
      <c r="U42" s="137">
        <f t="shared" si="3"/>
        <v>0</v>
      </c>
      <c r="V42">
        <f t="shared" ref="V42:V70" si="4">$A$41</f>
        <v>2</v>
      </c>
      <c r="W42" s="338"/>
      <c r="X42" s="399"/>
    </row>
    <row r="43" spans="1:24">
      <c r="A43" s="414"/>
      <c r="B43" s="415"/>
      <c r="C43" s="407"/>
      <c r="D43" s="407"/>
      <c r="E43" s="404"/>
      <c r="F43" s="135">
        <v>3</v>
      </c>
      <c r="G43" s="175"/>
      <c r="H43" s="175"/>
      <c r="I43" s="57"/>
      <c r="J43" s="48"/>
      <c r="K43" s="45"/>
      <c r="L43" s="48"/>
      <c r="M43" s="45"/>
      <c r="N43" s="2"/>
      <c r="O43" s="49"/>
      <c r="P43" s="46"/>
      <c r="Q43" s="2"/>
      <c r="R43" s="49"/>
      <c r="S43" s="17"/>
      <c r="T43" s="136"/>
      <c r="U43" s="137">
        <f t="shared" si="3"/>
        <v>0</v>
      </c>
      <c r="V43">
        <f t="shared" si="4"/>
        <v>2</v>
      </c>
      <c r="W43" s="338"/>
      <c r="X43" s="399"/>
    </row>
    <row r="44" spans="1:24">
      <c r="A44" s="414"/>
      <c r="B44" s="415"/>
      <c r="C44" s="407"/>
      <c r="D44" s="407"/>
      <c r="E44" s="404"/>
      <c r="F44" s="135">
        <v>4</v>
      </c>
      <c r="G44" s="175"/>
      <c r="H44" s="175"/>
      <c r="I44" s="57"/>
      <c r="J44" s="48"/>
      <c r="K44" s="45"/>
      <c r="L44" s="48"/>
      <c r="M44" s="45"/>
      <c r="N44" s="2"/>
      <c r="O44" s="49"/>
      <c r="P44" s="46"/>
      <c r="Q44" s="2"/>
      <c r="R44" s="49"/>
      <c r="S44" s="17"/>
      <c r="T44" s="136"/>
      <c r="U44" s="137">
        <f t="shared" si="3"/>
        <v>0</v>
      </c>
      <c r="V44">
        <f t="shared" si="4"/>
        <v>2</v>
      </c>
      <c r="W44" s="338"/>
      <c r="X44" s="399"/>
    </row>
    <row r="45" spans="1:24">
      <c r="A45" s="414"/>
      <c r="B45" s="415"/>
      <c r="C45" s="407"/>
      <c r="D45" s="407"/>
      <c r="E45" s="404"/>
      <c r="F45" s="135">
        <v>5</v>
      </c>
      <c r="G45" s="175"/>
      <c r="H45" s="175"/>
      <c r="I45" s="57"/>
      <c r="J45" s="48"/>
      <c r="K45" s="45"/>
      <c r="L45" s="48"/>
      <c r="M45" s="45"/>
      <c r="N45" s="2"/>
      <c r="O45" s="49"/>
      <c r="P45" s="46"/>
      <c r="Q45" s="2"/>
      <c r="R45" s="49"/>
      <c r="S45" s="17"/>
      <c r="T45" s="136"/>
      <c r="U45" s="137">
        <f t="shared" si="3"/>
        <v>0</v>
      </c>
      <c r="V45">
        <f t="shared" si="4"/>
        <v>2</v>
      </c>
      <c r="W45" s="338"/>
      <c r="X45" s="399"/>
    </row>
    <row r="46" spans="1:24">
      <c r="A46" s="414"/>
      <c r="B46" s="415"/>
      <c r="C46" s="407"/>
      <c r="D46" s="407"/>
      <c r="E46" s="404"/>
      <c r="F46" s="135">
        <v>6</v>
      </c>
      <c r="G46" s="175"/>
      <c r="H46" s="175"/>
      <c r="I46" s="57"/>
      <c r="J46" s="48"/>
      <c r="K46" s="45"/>
      <c r="L46" s="48"/>
      <c r="M46" s="45"/>
      <c r="N46" s="2"/>
      <c r="O46" s="49"/>
      <c r="P46" s="46"/>
      <c r="Q46" s="2"/>
      <c r="R46" s="49"/>
      <c r="S46" s="17"/>
      <c r="T46" s="136"/>
      <c r="U46" s="137">
        <f t="shared" si="3"/>
        <v>0</v>
      </c>
      <c r="V46">
        <f t="shared" si="4"/>
        <v>2</v>
      </c>
      <c r="W46" s="338"/>
      <c r="X46" s="399"/>
    </row>
    <row r="47" spans="1:24">
      <c r="A47" s="414"/>
      <c r="B47" s="415"/>
      <c r="C47" s="407"/>
      <c r="D47" s="407"/>
      <c r="E47" s="404"/>
      <c r="F47" s="135">
        <v>7</v>
      </c>
      <c r="G47" s="175"/>
      <c r="H47" s="175"/>
      <c r="I47" s="57"/>
      <c r="J47" s="48"/>
      <c r="K47" s="45"/>
      <c r="L47" s="48"/>
      <c r="M47" s="45"/>
      <c r="N47" s="2"/>
      <c r="O47" s="49"/>
      <c r="P47" s="46"/>
      <c r="Q47" s="2"/>
      <c r="R47" s="49"/>
      <c r="S47" s="17"/>
      <c r="T47" s="136"/>
      <c r="U47" s="137">
        <f t="shared" si="3"/>
        <v>0</v>
      </c>
      <c r="V47">
        <f t="shared" si="4"/>
        <v>2</v>
      </c>
      <c r="W47" s="338"/>
    </row>
    <row r="48" spans="1:24" ht="14.25" thickBot="1">
      <c r="A48" s="414"/>
      <c r="B48" s="415"/>
      <c r="C48" s="407"/>
      <c r="D48" s="407"/>
      <c r="E48" s="404"/>
      <c r="F48" s="135">
        <v>8</v>
      </c>
      <c r="G48" s="175"/>
      <c r="H48" s="175"/>
      <c r="I48" s="57"/>
      <c r="J48" s="48"/>
      <c r="K48" s="45"/>
      <c r="L48" s="48"/>
      <c r="M48" s="45"/>
      <c r="N48" s="2"/>
      <c r="O48" s="49"/>
      <c r="P48" s="46"/>
      <c r="Q48" s="2"/>
      <c r="R48" s="49"/>
      <c r="S48" s="17"/>
      <c r="T48" s="136"/>
      <c r="U48" s="137">
        <f t="shared" si="3"/>
        <v>0</v>
      </c>
      <c r="V48">
        <f t="shared" si="4"/>
        <v>2</v>
      </c>
      <c r="W48" s="338"/>
      <c r="X48" s="286" t="s">
        <v>349</v>
      </c>
    </row>
    <row r="49" spans="1:24" ht="14.25" thickBot="1">
      <c r="A49" s="414"/>
      <c r="B49" s="415"/>
      <c r="C49" s="407"/>
      <c r="D49" s="407"/>
      <c r="E49" s="404"/>
      <c r="F49" s="135">
        <v>9</v>
      </c>
      <c r="G49" s="175"/>
      <c r="H49" s="175"/>
      <c r="I49" s="57"/>
      <c r="J49" s="48"/>
      <c r="K49" s="45"/>
      <c r="L49" s="48"/>
      <c r="M49" s="45"/>
      <c r="N49" s="2"/>
      <c r="O49" s="49"/>
      <c r="P49" s="46"/>
      <c r="Q49" s="2"/>
      <c r="R49" s="49"/>
      <c r="S49" s="17"/>
      <c r="T49" s="136"/>
      <c r="U49" s="137">
        <f t="shared" si="3"/>
        <v>0</v>
      </c>
      <c r="V49">
        <f t="shared" si="4"/>
        <v>2</v>
      </c>
      <c r="W49" s="338"/>
      <c r="X49" s="342"/>
    </row>
    <row r="50" spans="1:24" ht="14.25" thickBot="1">
      <c r="A50" s="414"/>
      <c r="B50" s="415"/>
      <c r="C50" s="407"/>
      <c r="D50" s="407"/>
      <c r="E50" s="404"/>
      <c r="F50" s="135">
        <v>10</v>
      </c>
      <c r="G50" s="175"/>
      <c r="H50" s="175"/>
      <c r="I50" s="57"/>
      <c r="J50" s="48"/>
      <c r="K50" s="45"/>
      <c r="L50" s="48"/>
      <c r="M50" s="45"/>
      <c r="N50" s="2"/>
      <c r="O50" s="49"/>
      <c r="P50" s="46"/>
      <c r="Q50" s="2"/>
      <c r="R50" s="49"/>
      <c r="S50" s="17"/>
      <c r="T50" s="136"/>
      <c r="U50" s="137">
        <f t="shared" si="3"/>
        <v>0</v>
      </c>
      <c r="V50">
        <f t="shared" si="4"/>
        <v>2</v>
      </c>
      <c r="W50" s="338"/>
      <c r="X50" s="286" t="s">
        <v>350</v>
      </c>
    </row>
    <row r="51" spans="1:24" ht="14.25" thickBot="1">
      <c r="A51" s="414"/>
      <c r="B51" s="415"/>
      <c r="C51" s="407"/>
      <c r="D51" s="407"/>
      <c r="E51" s="404"/>
      <c r="F51" s="135">
        <v>11</v>
      </c>
      <c r="G51" s="175"/>
      <c r="H51" s="175"/>
      <c r="I51" s="57"/>
      <c r="J51" s="48"/>
      <c r="K51" s="45"/>
      <c r="L51" s="48"/>
      <c r="M51" s="45"/>
      <c r="N51" s="2"/>
      <c r="O51" s="49"/>
      <c r="P51" s="46"/>
      <c r="Q51" s="2"/>
      <c r="R51" s="49"/>
      <c r="S51" s="17"/>
      <c r="T51" s="136"/>
      <c r="U51" s="137">
        <f t="shared" si="3"/>
        <v>0</v>
      </c>
      <c r="V51">
        <f t="shared" si="4"/>
        <v>2</v>
      </c>
      <c r="W51" s="338"/>
      <c r="X51" s="287">
        <f>SUMIF(W41:W70, "✔", U41:U70)</f>
        <v>0</v>
      </c>
    </row>
    <row r="52" spans="1:24" ht="14.25" thickBot="1">
      <c r="A52" s="414"/>
      <c r="B52" s="415"/>
      <c r="C52" s="407"/>
      <c r="D52" s="407"/>
      <c r="E52" s="404"/>
      <c r="F52" s="135">
        <v>12</v>
      </c>
      <c r="G52" s="175"/>
      <c r="H52" s="175"/>
      <c r="I52" s="57"/>
      <c r="J52" s="48"/>
      <c r="K52" s="45"/>
      <c r="L52" s="48"/>
      <c r="M52" s="45"/>
      <c r="N52" s="2"/>
      <c r="O52" s="49"/>
      <c r="P52" s="46"/>
      <c r="Q52" s="2"/>
      <c r="R52" s="49"/>
      <c r="S52" s="17"/>
      <c r="T52" s="136"/>
      <c r="U52" s="137">
        <f t="shared" si="3"/>
        <v>0</v>
      </c>
      <c r="V52">
        <f t="shared" si="4"/>
        <v>2</v>
      </c>
      <c r="W52" s="338"/>
      <c r="X52" s="286" t="s">
        <v>351</v>
      </c>
    </row>
    <row r="53" spans="1:24" ht="14.25" thickBot="1">
      <c r="A53" s="414"/>
      <c r="B53" s="415"/>
      <c r="C53" s="407"/>
      <c r="D53" s="407"/>
      <c r="E53" s="404"/>
      <c r="F53" s="135">
        <v>13</v>
      </c>
      <c r="G53" s="175"/>
      <c r="H53" s="175"/>
      <c r="I53" s="57"/>
      <c r="J53" s="48"/>
      <c r="K53" s="45"/>
      <c r="L53" s="48"/>
      <c r="M53" s="45"/>
      <c r="N53" s="2"/>
      <c r="O53" s="49"/>
      <c r="P53" s="46"/>
      <c r="Q53" s="2"/>
      <c r="R53" s="49"/>
      <c r="S53" s="17"/>
      <c r="T53" s="136"/>
      <c r="U53" s="137">
        <f t="shared" si="3"/>
        <v>0</v>
      </c>
      <c r="V53">
        <f t="shared" si="4"/>
        <v>2</v>
      </c>
      <c r="W53" s="338"/>
      <c r="X53" s="288" t="e">
        <f>X51/SUM(U41:U70)</f>
        <v>#DIV/0!</v>
      </c>
    </row>
    <row r="54" spans="1:24">
      <c r="A54" s="414"/>
      <c r="B54" s="415"/>
      <c r="C54" s="407"/>
      <c r="D54" s="407"/>
      <c r="E54" s="404"/>
      <c r="F54" s="135">
        <v>14</v>
      </c>
      <c r="G54" s="175"/>
      <c r="H54" s="175"/>
      <c r="I54" s="57"/>
      <c r="J54" s="48"/>
      <c r="K54" s="45"/>
      <c r="L54" s="48"/>
      <c r="M54" s="45"/>
      <c r="N54" s="2"/>
      <c r="O54" s="49"/>
      <c r="P54" s="46"/>
      <c r="Q54" s="2"/>
      <c r="R54" s="49"/>
      <c r="S54" s="17"/>
      <c r="T54" s="136"/>
      <c r="U54" s="137">
        <f t="shared" si="3"/>
        <v>0</v>
      </c>
      <c r="V54">
        <f t="shared" si="4"/>
        <v>2</v>
      </c>
      <c r="W54" s="338"/>
    </row>
    <row r="55" spans="1:24">
      <c r="A55" s="414"/>
      <c r="B55" s="415"/>
      <c r="C55" s="407"/>
      <c r="D55" s="407"/>
      <c r="E55" s="404"/>
      <c r="F55" s="135">
        <v>15</v>
      </c>
      <c r="G55" s="175"/>
      <c r="H55" s="175"/>
      <c r="I55" s="57"/>
      <c r="J55" s="48"/>
      <c r="K55" s="45"/>
      <c r="L55" s="48"/>
      <c r="M55" s="45"/>
      <c r="N55" s="2"/>
      <c r="O55" s="49"/>
      <c r="P55" s="46"/>
      <c r="Q55" s="2"/>
      <c r="R55" s="49"/>
      <c r="S55" s="17"/>
      <c r="T55" s="136"/>
      <c r="U55" s="137">
        <f t="shared" si="3"/>
        <v>0</v>
      </c>
      <c r="V55">
        <f t="shared" si="4"/>
        <v>2</v>
      </c>
      <c r="W55" s="338"/>
      <c r="X55" s="400" t="s">
        <v>296</v>
      </c>
    </row>
    <row r="56" spans="1:24">
      <c r="A56" s="414"/>
      <c r="B56" s="415"/>
      <c r="C56" s="407"/>
      <c r="D56" s="407"/>
      <c r="E56" s="404"/>
      <c r="F56" s="135">
        <v>16</v>
      </c>
      <c r="G56" s="175"/>
      <c r="H56" s="175"/>
      <c r="I56" s="57"/>
      <c r="J56" s="48"/>
      <c r="K56" s="45"/>
      <c r="L56" s="48"/>
      <c r="M56" s="45"/>
      <c r="N56" s="2"/>
      <c r="O56" s="49"/>
      <c r="P56" s="46"/>
      <c r="Q56" s="2"/>
      <c r="R56" s="49"/>
      <c r="S56" s="17"/>
      <c r="T56" s="136"/>
      <c r="U56" s="137">
        <f t="shared" si="3"/>
        <v>0</v>
      </c>
      <c r="V56">
        <f t="shared" si="4"/>
        <v>2</v>
      </c>
      <c r="W56" s="338"/>
      <c r="X56" s="400"/>
    </row>
    <row r="57" spans="1:24">
      <c r="A57" s="414"/>
      <c r="B57" s="415"/>
      <c r="C57" s="407"/>
      <c r="D57" s="407"/>
      <c r="E57" s="404"/>
      <c r="F57" s="135">
        <v>17</v>
      </c>
      <c r="G57" s="175"/>
      <c r="H57" s="175"/>
      <c r="I57" s="57"/>
      <c r="J57" s="48"/>
      <c r="K57" s="45"/>
      <c r="L57" s="48"/>
      <c r="M57" s="45"/>
      <c r="N57" s="2"/>
      <c r="O57" s="49"/>
      <c r="P57" s="46"/>
      <c r="Q57" s="2"/>
      <c r="R57" s="49"/>
      <c r="S57" s="17"/>
      <c r="T57" s="136"/>
      <c r="U57" s="137">
        <f t="shared" si="3"/>
        <v>0</v>
      </c>
      <c r="V57">
        <f t="shared" si="4"/>
        <v>2</v>
      </c>
      <c r="W57" s="338"/>
      <c r="X57" s="400"/>
    </row>
    <row r="58" spans="1:24">
      <c r="A58" s="414"/>
      <c r="B58" s="415"/>
      <c r="C58" s="407"/>
      <c r="D58" s="407"/>
      <c r="E58" s="404"/>
      <c r="F58" s="135">
        <v>18</v>
      </c>
      <c r="G58" s="175"/>
      <c r="H58" s="175"/>
      <c r="I58" s="57"/>
      <c r="J58" s="48"/>
      <c r="K58" s="45"/>
      <c r="L58" s="48"/>
      <c r="M58" s="45"/>
      <c r="N58" s="2"/>
      <c r="O58" s="49"/>
      <c r="P58" s="46"/>
      <c r="Q58" s="2"/>
      <c r="R58" s="49"/>
      <c r="S58" s="17"/>
      <c r="T58" s="136"/>
      <c r="U58" s="137">
        <f t="shared" si="3"/>
        <v>0</v>
      </c>
      <c r="V58">
        <f t="shared" si="4"/>
        <v>2</v>
      </c>
      <c r="W58" s="338"/>
      <c r="X58" s="400"/>
    </row>
    <row r="59" spans="1:24">
      <c r="A59" s="414"/>
      <c r="B59" s="415"/>
      <c r="C59" s="407"/>
      <c r="D59" s="407"/>
      <c r="E59" s="404"/>
      <c r="F59" s="135">
        <v>19</v>
      </c>
      <c r="G59" s="175"/>
      <c r="H59" s="175"/>
      <c r="I59" s="57"/>
      <c r="J59" s="48"/>
      <c r="K59" s="45"/>
      <c r="L59" s="48"/>
      <c r="M59" s="45"/>
      <c r="N59" s="2"/>
      <c r="O59" s="49"/>
      <c r="P59" s="46"/>
      <c r="Q59" s="2"/>
      <c r="R59" s="49"/>
      <c r="S59" s="17"/>
      <c r="T59" s="136"/>
      <c r="U59" s="137">
        <f t="shared" si="3"/>
        <v>0</v>
      </c>
      <c r="V59">
        <f t="shared" si="4"/>
        <v>2</v>
      </c>
      <c r="W59" s="338"/>
    </row>
    <row r="60" spans="1:24">
      <c r="A60" s="414"/>
      <c r="B60" s="415"/>
      <c r="C60" s="407"/>
      <c r="D60" s="407"/>
      <c r="E60" s="404"/>
      <c r="F60" s="135">
        <v>20</v>
      </c>
      <c r="G60" s="175"/>
      <c r="H60" s="175"/>
      <c r="I60" s="57"/>
      <c r="J60" s="48"/>
      <c r="K60" s="45"/>
      <c r="L60" s="48"/>
      <c r="M60" s="45"/>
      <c r="N60" s="2"/>
      <c r="O60" s="49"/>
      <c r="P60" s="46"/>
      <c r="Q60" s="2"/>
      <c r="R60" s="49"/>
      <c r="S60" s="17"/>
      <c r="T60" s="136"/>
      <c r="U60" s="137">
        <f t="shared" si="3"/>
        <v>0</v>
      </c>
      <c r="V60">
        <f t="shared" si="4"/>
        <v>2</v>
      </c>
      <c r="W60" s="338"/>
    </row>
    <row r="61" spans="1:24">
      <c r="A61" s="414"/>
      <c r="B61" s="415"/>
      <c r="C61" s="407"/>
      <c r="D61" s="407"/>
      <c r="E61" s="404"/>
      <c r="F61" s="135">
        <v>21</v>
      </c>
      <c r="G61" s="175"/>
      <c r="H61" s="175"/>
      <c r="I61" s="57"/>
      <c r="J61" s="48"/>
      <c r="K61" s="45"/>
      <c r="L61" s="48"/>
      <c r="M61" s="45"/>
      <c r="N61" s="2"/>
      <c r="O61" s="49"/>
      <c r="P61" s="46"/>
      <c r="Q61" s="2"/>
      <c r="R61" s="49"/>
      <c r="S61" s="17"/>
      <c r="T61" s="136"/>
      <c r="U61" s="137">
        <f t="shared" ref="U61:U124" si="5">IF(K61="",0,INT(SUM(PRODUCT(K61,M61,P61),S61)))</f>
        <v>0</v>
      </c>
      <c r="V61">
        <f t="shared" si="4"/>
        <v>2</v>
      </c>
      <c r="W61" s="338"/>
    </row>
    <row r="62" spans="1:24">
      <c r="A62" s="414"/>
      <c r="B62" s="415"/>
      <c r="C62" s="407"/>
      <c r="D62" s="407"/>
      <c r="E62" s="404"/>
      <c r="F62" s="135">
        <v>22</v>
      </c>
      <c r="G62" s="175"/>
      <c r="H62" s="175"/>
      <c r="I62" s="57"/>
      <c r="J62" s="48"/>
      <c r="K62" s="45"/>
      <c r="L62" s="48"/>
      <c r="M62" s="45"/>
      <c r="N62" s="2"/>
      <c r="O62" s="49"/>
      <c r="P62" s="46"/>
      <c r="Q62" s="2"/>
      <c r="R62" s="49"/>
      <c r="S62" s="17"/>
      <c r="T62" s="136"/>
      <c r="U62" s="137">
        <f t="shared" si="5"/>
        <v>0</v>
      </c>
      <c r="V62">
        <f t="shared" si="4"/>
        <v>2</v>
      </c>
      <c r="W62" s="338"/>
    </row>
    <row r="63" spans="1:24">
      <c r="A63" s="414"/>
      <c r="B63" s="415"/>
      <c r="C63" s="407"/>
      <c r="D63" s="407"/>
      <c r="E63" s="404"/>
      <c r="F63" s="135">
        <v>23</v>
      </c>
      <c r="G63" s="175"/>
      <c r="H63" s="175"/>
      <c r="I63" s="57"/>
      <c r="J63" s="48"/>
      <c r="K63" s="45"/>
      <c r="L63" s="48"/>
      <c r="M63" s="45"/>
      <c r="N63" s="2"/>
      <c r="O63" s="49"/>
      <c r="P63" s="46"/>
      <c r="Q63" s="2"/>
      <c r="R63" s="49"/>
      <c r="S63" s="17"/>
      <c r="T63" s="136"/>
      <c r="U63" s="137">
        <f t="shared" si="5"/>
        <v>0</v>
      </c>
      <c r="V63">
        <f t="shared" si="4"/>
        <v>2</v>
      </c>
      <c r="W63" s="338"/>
    </row>
    <row r="64" spans="1:24">
      <c r="A64" s="414"/>
      <c r="B64" s="415"/>
      <c r="C64" s="407"/>
      <c r="D64" s="407"/>
      <c r="E64" s="404"/>
      <c r="F64" s="135">
        <v>24</v>
      </c>
      <c r="G64" s="175"/>
      <c r="H64" s="175"/>
      <c r="I64" s="57"/>
      <c r="J64" s="48"/>
      <c r="K64" s="45"/>
      <c r="L64" s="48"/>
      <c r="M64" s="45"/>
      <c r="N64" s="2"/>
      <c r="O64" s="49"/>
      <c r="P64" s="46"/>
      <c r="Q64" s="2"/>
      <c r="R64" s="49"/>
      <c r="S64" s="17"/>
      <c r="T64" s="136"/>
      <c r="U64" s="137">
        <f t="shared" si="5"/>
        <v>0</v>
      </c>
      <c r="V64">
        <f t="shared" si="4"/>
        <v>2</v>
      </c>
      <c r="W64" s="338"/>
    </row>
    <row r="65" spans="1:24">
      <c r="A65" s="414"/>
      <c r="B65" s="415"/>
      <c r="C65" s="407"/>
      <c r="D65" s="407"/>
      <c r="E65" s="404"/>
      <c r="F65" s="135">
        <v>25</v>
      </c>
      <c r="G65" s="175"/>
      <c r="H65" s="175"/>
      <c r="I65" s="57"/>
      <c r="J65" s="48"/>
      <c r="K65" s="45"/>
      <c r="L65" s="48"/>
      <c r="M65" s="45"/>
      <c r="N65" s="2"/>
      <c r="O65" s="49"/>
      <c r="P65" s="46"/>
      <c r="Q65" s="2"/>
      <c r="R65" s="49"/>
      <c r="S65" s="17"/>
      <c r="T65" s="136"/>
      <c r="U65" s="137">
        <f t="shared" si="5"/>
        <v>0</v>
      </c>
      <c r="V65">
        <f t="shared" si="4"/>
        <v>2</v>
      </c>
      <c r="W65" s="338"/>
    </row>
    <row r="66" spans="1:24">
      <c r="A66" s="414"/>
      <c r="B66" s="415"/>
      <c r="C66" s="407"/>
      <c r="D66" s="407"/>
      <c r="E66" s="404"/>
      <c r="F66" s="135">
        <v>26</v>
      </c>
      <c r="G66" s="175"/>
      <c r="H66" s="175"/>
      <c r="I66" s="57"/>
      <c r="J66" s="48"/>
      <c r="K66" s="45"/>
      <c r="L66" s="48"/>
      <c r="M66" s="45"/>
      <c r="N66" s="2"/>
      <c r="O66" s="49"/>
      <c r="P66" s="46"/>
      <c r="Q66" s="2"/>
      <c r="R66" s="49"/>
      <c r="S66" s="17"/>
      <c r="T66" s="136"/>
      <c r="U66" s="137">
        <f t="shared" si="5"/>
        <v>0</v>
      </c>
      <c r="V66">
        <f t="shared" si="4"/>
        <v>2</v>
      </c>
      <c r="W66" s="338"/>
    </row>
    <row r="67" spans="1:24">
      <c r="A67" s="414"/>
      <c r="B67" s="415"/>
      <c r="C67" s="407"/>
      <c r="D67" s="407"/>
      <c r="E67" s="404"/>
      <c r="F67" s="135">
        <v>27</v>
      </c>
      <c r="G67" s="175"/>
      <c r="H67" s="175"/>
      <c r="I67" s="57"/>
      <c r="J67" s="48"/>
      <c r="K67" s="45"/>
      <c r="L67" s="48"/>
      <c r="M67" s="45"/>
      <c r="N67" s="2"/>
      <c r="O67" s="49"/>
      <c r="P67" s="46"/>
      <c r="Q67" s="2"/>
      <c r="R67" s="49"/>
      <c r="S67" s="17"/>
      <c r="T67" s="136"/>
      <c r="U67" s="137">
        <f t="shared" si="5"/>
        <v>0</v>
      </c>
      <c r="V67">
        <f t="shared" si="4"/>
        <v>2</v>
      </c>
      <c r="W67" s="338"/>
    </row>
    <row r="68" spans="1:24">
      <c r="A68" s="414"/>
      <c r="B68" s="415"/>
      <c r="C68" s="407"/>
      <c r="D68" s="407"/>
      <c r="E68" s="404"/>
      <c r="F68" s="135">
        <v>28</v>
      </c>
      <c r="G68" s="175"/>
      <c r="H68" s="175"/>
      <c r="I68" s="57"/>
      <c r="J68" s="48"/>
      <c r="K68" s="45"/>
      <c r="L68" s="48"/>
      <c r="M68" s="45"/>
      <c r="N68" s="2"/>
      <c r="O68" s="49"/>
      <c r="P68" s="46"/>
      <c r="Q68" s="2"/>
      <c r="R68" s="49"/>
      <c r="S68" s="17"/>
      <c r="T68" s="136"/>
      <c r="U68" s="137">
        <f t="shared" si="5"/>
        <v>0</v>
      </c>
      <c r="V68">
        <f t="shared" si="4"/>
        <v>2</v>
      </c>
      <c r="W68" s="338"/>
    </row>
    <row r="69" spans="1:24">
      <c r="A69" s="414"/>
      <c r="B69" s="415"/>
      <c r="C69" s="407"/>
      <c r="D69" s="407"/>
      <c r="E69" s="404"/>
      <c r="F69" s="135">
        <v>29</v>
      </c>
      <c r="G69" s="175"/>
      <c r="H69" s="175"/>
      <c r="I69" s="57"/>
      <c r="J69" s="48"/>
      <c r="K69" s="45"/>
      <c r="L69" s="48"/>
      <c r="M69" s="45"/>
      <c r="N69" s="2"/>
      <c r="O69" s="49"/>
      <c r="P69" s="46"/>
      <c r="Q69" s="2"/>
      <c r="R69" s="49"/>
      <c r="S69" s="17"/>
      <c r="T69" s="136"/>
      <c r="U69" s="137">
        <f t="shared" si="5"/>
        <v>0</v>
      </c>
      <c r="V69">
        <f t="shared" si="4"/>
        <v>2</v>
      </c>
      <c r="W69" s="338"/>
    </row>
    <row r="70" spans="1:24">
      <c r="A70" s="416"/>
      <c r="B70" s="417"/>
      <c r="C70" s="408"/>
      <c r="D70" s="408"/>
      <c r="E70" s="405"/>
      <c r="F70" s="138">
        <v>30</v>
      </c>
      <c r="G70" s="175"/>
      <c r="H70" s="176"/>
      <c r="I70" s="60"/>
      <c r="J70" s="61"/>
      <c r="K70" s="76"/>
      <c r="L70" s="61"/>
      <c r="M70" s="76"/>
      <c r="N70" s="15"/>
      <c r="O70" s="53"/>
      <c r="P70" s="47"/>
      <c r="Q70" s="15"/>
      <c r="R70" s="53"/>
      <c r="S70" s="18"/>
      <c r="T70" s="139"/>
      <c r="U70" s="140">
        <f t="shared" si="5"/>
        <v>0</v>
      </c>
      <c r="V70">
        <f t="shared" si="4"/>
        <v>2</v>
      </c>
      <c r="W70" s="339"/>
      <c r="X70" s="256"/>
    </row>
    <row r="71" spans="1:24" ht="13.5" customHeight="1">
      <c r="A71" s="412">
        <v>3</v>
      </c>
      <c r="B71" s="413"/>
      <c r="C71" s="406">
        <f>地域企画一覧!D14</f>
        <v>0</v>
      </c>
      <c r="D71" s="406">
        <f>地域企画一覧!E14</f>
        <v>0</v>
      </c>
      <c r="E71" s="403"/>
      <c r="F71" s="132">
        <v>1</v>
      </c>
      <c r="G71" s="174"/>
      <c r="H71" s="174"/>
      <c r="I71" s="69"/>
      <c r="J71" s="70"/>
      <c r="K71" s="71"/>
      <c r="L71" s="70"/>
      <c r="M71" s="71"/>
      <c r="N71" s="72"/>
      <c r="O71" s="73"/>
      <c r="P71" s="74"/>
      <c r="Q71" s="72"/>
      <c r="R71" s="73"/>
      <c r="S71" s="75"/>
      <c r="T71" s="133"/>
      <c r="U71" s="134">
        <f t="shared" si="5"/>
        <v>0</v>
      </c>
      <c r="V71">
        <f t="shared" ref="V71:V100" si="6">$A$71</f>
        <v>3</v>
      </c>
      <c r="W71" s="340"/>
      <c r="X71" s="399" t="s">
        <v>352</v>
      </c>
    </row>
    <row r="72" spans="1:24">
      <c r="A72" s="414"/>
      <c r="B72" s="415"/>
      <c r="C72" s="407"/>
      <c r="D72" s="407"/>
      <c r="E72" s="404"/>
      <c r="F72" s="135">
        <v>2</v>
      </c>
      <c r="G72" s="175"/>
      <c r="H72" s="175"/>
      <c r="I72" s="57"/>
      <c r="J72" s="48"/>
      <c r="K72" s="45"/>
      <c r="L72" s="48"/>
      <c r="M72" s="45"/>
      <c r="N72" s="2"/>
      <c r="O72" s="49"/>
      <c r="P72" s="46"/>
      <c r="Q72" s="2"/>
      <c r="R72" s="49"/>
      <c r="S72" s="17"/>
      <c r="T72" s="136"/>
      <c r="U72" s="137">
        <f t="shared" si="5"/>
        <v>0</v>
      </c>
      <c r="V72">
        <f t="shared" si="6"/>
        <v>3</v>
      </c>
      <c r="W72" s="338"/>
      <c r="X72" s="399"/>
    </row>
    <row r="73" spans="1:24">
      <c r="A73" s="414"/>
      <c r="B73" s="415"/>
      <c r="C73" s="407"/>
      <c r="D73" s="407"/>
      <c r="E73" s="404"/>
      <c r="F73" s="135">
        <v>3</v>
      </c>
      <c r="G73" s="175"/>
      <c r="H73" s="175"/>
      <c r="I73" s="57"/>
      <c r="J73" s="48"/>
      <c r="K73" s="45"/>
      <c r="L73" s="48"/>
      <c r="M73" s="45"/>
      <c r="N73" s="2"/>
      <c r="O73" s="49"/>
      <c r="P73" s="46"/>
      <c r="Q73" s="2"/>
      <c r="R73" s="49"/>
      <c r="S73" s="17"/>
      <c r="T73" s="136"/>
      <c r="U73" s="137">
        <f t="shared" si="5"/>
        <v>0</v>
      </c>
      <c r="V73">
        <f t="shared" si="6"/>
        <v>3</v>
      </c>
      <c r="W73" s="338"/>
      <c r="X73" s="399"/>
    </row>
    <row r="74" spans="1:24">
      <c r="A74" s="414"/>
      <c r="B74" s="415"/>
      <c r="C74" s="407"/>
      <c r="D74" s="407"/>
      <c r="E74" s="404"/>
      <c r="F74" s="135">
        <v>4</v>
      </c>
      <c r="G74" s="175"/>
      <c r="H74" s="175"/>
      <c r="I74" s="57"/>
      <c r="J74" s="48"/>
      <c r="K74" s="45"/>
      <c r="L74" s="48"/>
      <c r="M74" s="45"/>
      <c r="N74" s="2"/>
      <c r="O74" s="49"/>
      <c r="P74" s="46"/>
      <c r="Q74" s="2"/>
      <c r="R74" s="49"/>
      <c r="S74" s="17"/>
      <c r="T74" s="136"/>
      <c r="U74" s="137">
        <f t="shared" si="5"/>
        <v>0</v>
      </c>
      <c r="V74">
        <f t="shared" si="6"/>
        <v>3</v>
      </c>
      <c r="W74" s="338"/>
      <c r="X74" s="399"/>
    </row>
    <row r="75" spans="1:24">
      <c r="A75" s="414"/>
      <c r="B75" s="415"/>
      <c r="C75" s="407"/>
      <c r="D75" s="407"/>
      <c r="E75" s="404"/>
      <c r="F75" s="135">
        <v>5</v>
      </c>
      <c r="G75" s="175"/>
      <c r="H75" s="175"/>
      <c r="I75" s="57"/>
      <c r="J75" s="48"/>
      <c r="K75" s="45"/>
      <c r="L75" s="48"/>
      <c r="M75" s="45"/>
      <c r="N75" s="2"/>
      <c r="O75" s="49"/>
      <c r="P75" s="46"/>
      <c r="Q75" s="2"/>
      <c r="R75" s="49"/>
      <c r="S75" s="17"/>
      <c r="T75" s="136"/>
      <c r="U75" s="137">
        <f t="shared" si="5"/>
        <v>0</v>
      </c>
      <c r="V75">
        <f t="shared" si="6"/>
        <v>3</v>
      </c>
      <c r="W75" s="338"/>
      <c r="X75" s="399"/>
    </row>
    <row r="76" spans="1:24">
      <c r="A76" s="414"/>
      <c r="B76" s="415"/>
      <c r="C76" s="407"/>
      <c r="D76" s="407"/>
      <c r="E76" s="404"/>
      <c r="F76" s="135">
        <v>6</v>
      </c>
      <c r="G76" s="175"/>
      <c r="H76" s="175"/>
      <c r="I76" s="57"/>
      <c r="J76" s="48"/>
      <c r="K76" s="45"/>
      <c r="L76" s="48"/>
      <c r="M76" s="45"/>
      <c r="N76" s="2"/>
      <c r="O76" s="49"/>
      <c r="P76" s="46"/>
      <c r="Q76" s="2"/>
      <c r="R76" s="49"/>
      <c r="S76" s="17"/>
      <c r="T76" s="136"/>
      <c r="U76" s="137">
        <f t="shared" si="5"/>
        <v>0</v>
      </c>
      <c r="V76">
        <f t="shared" si="6"/>
        <v>3</v>
      </c>
      <c r="W76" s="338"/>
      <c r="X76" s="399"/>
    </row>
    <row r="77" spans="1:24">
      <c r="A77" s="414"/>
      <c r="B77" s="415"/>
      <c r="C77" s="407"/>
      <c r="D77" s="407"/>
      <c r="E77" s="404"/>
      <c r="F77" s="135">
        <v>7</v>
      </c>
      <c r="G77" s="175"/>
      <c r="H77" s="175"/>
      <c r="I77" s="57"/>
      <c r="J77" s="48"/>
      <c r="K77" s="45"/>
      <c r="L77" s="48"/>
      <c r="M77" s="45"/>
      <c r="N77" s="2"/>
      <c r="O77" s="49"/>
      <c r="P77" s="46"/>
      <c r="Q77" s="2"/>
      <c r="R77" s="49"/>
      <c r="S77" s="17"/>
      <c r="T77" s="136"/>
      <c r="U77" s="137">
        <f t="shared" si="5"/>
        <v>0</v>
      </c>
      <c r="V77">
        <f t="shared" si="6"/>
        <v>3</v>
      </c>
      <c r="W77" s="338"/>
    </row>
    <row r="78" spans="1:24" ht="14.25" thickBot="1">
      <c r="A78" s="414"/>
      <c r="B78" s="415"/>
      <c r="C78" s="407"/>
      <c r="D78" s="407"/>
      <c r="E78" s="404"/>
      <c r="F78" s="135">
        <v>8</v>
      </c>
      <c r="G78" s="175"/>
      <c r="H78" s="175"/>
      <c r="I78" s="57"/>
      <c r="J78" s="48"/>
      <c r="K78" s="45"/>
      <c r="L78" s="48"/>
      <c r="M78" s="45"/>
      <c r="N78" s="2"/>
      <c r="O78" s="49"/>
      <c r="P78" s="46"/>
      <c r="Q78" s="2"/>
      <c r="R78" s="49"/>
      <c r="S78" s="17"/>
      <c r="T78" s="136"/>
      <c r="U78" s="137">
        <f t="shared" si="5"/>
        <v>0</v>
      </c>
      <c r="V78">
        <f t="shared" si="6"/>
        <v>3</v>
      </c>
      <c r="W78" s="338"/>
      <c r="X78" s="286" t="s">
        <v>349</v>
      </c>
    </row>
    <row r="79" spans="1:24" ht="14.25" thickBot="1">
      <c r="A79" s="414"/>
      <c r="B79" s="415"/>
      <c r="C79" s="407"/>
      <c r="D79" s="407"/>
      <c r="E79" s="404"/>
      <c r="F79" s="135">
        <v>9</v>
      </c>
      <c r="G79" s="175"/>
      <c r="H79" s="175"/>
      <c r="I79" s="57"/>
      <c r="J79" s="48"/>
      <c r="K79" s="45"/>
      <c r="L79" s="48"/>
      <c r="M79" s="45"/>
      <c r="N79" s="2"/>
      <c r="O79" s="49"/>
      <c r="P79" s="46"/>
      <c r="Q79" s="2"/>
      <c r="R79" s="49"/>
      <c r="S79" s="17"/>
      <c r="T79" s="136"/>
      <c r="U79" s="137">
        <f t="shared" si="5"/>
        <v>0</v>
      </c>
      <c r="V79">
        <f t="shared" si="6"/>
        <v>3</v>
      </c>
      <c r="W79" s="338"/>
      <c r="X79" s="342"/>
    </row>
    <row r="80" spans="1:24" ht="14.25" thickBot="1">
      <c r="A80" s="414"/>
      <c r="B80" s="415"/>
      <c r="C80" s="407"/>
      <c r="D80" s="407"/>
      <c r="E80" s="404"/>
      <c r="F80" s="135">
        <v>10</v>
      </c>
      <c r="G80" s="175"/>
      <c r="H80" s="175"/>
      <c r="I80" s="57"/>
      <c r="J80" s="48"/>
      <c r="K80" s="45"/>
      <c r="L80" s="48"/>
      <c r="M80" s="45"/>
      <c r="N80" s="2"/>
      <c r="O80" s="49"/>
      <c r="P80" s="46"/>
      <c r="Q80" s="2"/>
      <c r="R80" s="49"/>
      <c r="S80" s="17"/>
      <c r="T80" s="136"/>
      <c r="U80" s="137">
        <f t="shared" si="5"/>
        <v>0</v>
      </c>
      <c r="V80">
        <f t="shared" si="6"/>
        <v>3</v>
      </c>
      <c r="W80" s="338"/>
      <c r="X80" s="286" t="s">
        <v>350</v>
      </c>
    </row>
    <row r="81" spans="1:24" ht="14.25" thickBot="1">
      <c r="A81" s="414"/>
      <c r="B81" s="415"/>
      <c r="C81" s="407"/>
      <c r="D81" s="407"/>
      <c r="E81" s="404"/>
      <c r="F81" s="135">
        <v>11</v>
      </c>
      <c r="G81" s="175"/>
      <c r="H81" s="175"/>
      <c r="I81" s="57"/>
      <c r="J81" s="48"/>
      <c r="K81" s="45"/>
      <c r="L81" s="48"/>
      <c r="M81" s="45"/>
      <c r="N81" s="2"/>
      <c r="O81" s="49"/>
      <c r="P81" s="46"/>
      <c r="Q81" s="2"/>
      <c r="R81" s="49"/>
      <c r="S81" s="17"/>
      <c r="T81" s="136"/>
      <c r="U81" s="137">
        <f t="shared" si="5"/>
        <v>0</v>
      </c>
      <c r="V81">
        <f t="shared" si="6"/>
        <v>3</v>
      </c>
      <c r="W81" s="338"/>
      <c r="X81" s="287">
        <f>SUMIF(W71:W100, "✔", U71:U100)</f>
        <v>0</v>
      </c>
    </row>
    <row r="82" spans="1:24" ht="14.25" thickBot="1">
      <c r="A82" s="414"/>
      <c r="B82" s="415"/>
      <c r="C82" s="407"/>
      <c r="D82" s="407"/>
      <c r="E82" s="404"/>
      <c r="F82" s="135">
        <v>12</v>
      </c>
      <c r="G82" s="175"/>
      <c r="H82" s="175"/>
      <c r="I82" s="57"/>
      <c r="J82" s="48"/>
      <c r="K82" s="45"/>
      <c r="L82" s="48"/>
      <c r="M82" s="45"/>
      <c r="N82" s="2"/>
      <c r="O82" s="49"/>
      <c r="P82" s="46"/>
      <c r="Q82" s="2"/>
      <c r="R82" s="49"/>
      <c r="S82" s="17"/>
      <c r="T82" s="136"/>
      <c r="U82" s="137">
        <f t="shared" si="5"/>
        <v>0</v>
      </c>
      <c r="V82">
        <f t="shared" si="6"/>
        <v>3</v>
      </c>
      <c r="W82" s="338"/>
      <c r="X82" s="286" t="s">
        <v>351</v>
      </c>
    </row>
    <row r="83" spans="1:24" ht="14.25" thickBot="1">
      <c r="A83" s="414"/>
      <c r="B83" s="415"/>
      <c r="C83" s="407"/>
      <c r="D83" s="407"/>
      <c r="E83" s="404"/>
      <c r="F83" s="135">
        <v>13</v>
      </c>
      <c r="G83" s="175"/>
      <c r="H83" s="175"/>
      <c r="I83" s="57"/>
      <c r="J83" s="48"/>
      <c r="K83" s="45"/>
      <c r="L83" s="48"/>
      <c r="M83" s="45"/>
      <c r="N83" s="2"/>
      <c r="O83" s="49"/>
      <c r="P83" s="46"/>
      <c r="Q83" s="2"/>
      <c r="R83" s="49"/>
      <c r="S83" s="17"/>
      <c r="T83" s="136"/>
      <c r="U83" s="137">
        <f t="shared" si="5"/>
        <v>0</v>
      </c>
      <c r="V83">
        <f t="shared" si="6"/>
        <v>3</v>
      </c>
      <c r="W83" s="338"/>
      <c r="X83" s="288" t="e">
        <f>X81/SUM(U71:U100)</f>
        <v>#DIV/0!</v>
      </c>
    </row>
    <row r="84" spans="1:24">
      <c r="A84" s="414"/>
      <c r="B84" s="415"/>
      <c r="C84" s="407"/>
      <c r="D84" s="407"/>
      <c r="E84" s="404"/>
      <c r="F84" s="135">
        <v>14</v>
      </c>
      <c r="G84" s="175"/>
      <c r="H84" s="175"/>
      <c r="I84" s="57"/>
      <c r="J84" s="48"/>
      <c r="K84" s="45"/>
      <c r="L84" s="48"/>
      <c r="M84" s="45"/>
      <c r="N84" s="2"/>
      <c r="O84" s="49"/>
      <c r="P84" s="46"/>
      <c r="Q84" s="2"/>
      <c r="R84" s="49"/>
      <c r="S84" s="17"/>
      <c r="T84" s="136"/>
      <c r="U84" s="137">
        <f t="shared" si="5"/>
        <v>0</v>
      </c>
      <c r="V84">
        <f t="shared" si="6"/>
        <v>3</v>
      </c>
      <c r="W84" s="338"/>
    </row>
    <row r="85" spans="1:24">
      <c r="A85" s="414"/>
      <c r="B85" s="415"/>
      <c r="C85" s="407"/>
      <c r="D85" s="407"/>
      <c r="E85" s="404"/>
      <c r="F85" s="135">
        <v>15</v>
      </c>
      <c r="G85" s="175"/>
      <c r="H85" s="175"/>
      <c r="I85" s="57"/>
      <c r="J85" s="48"/>
      <c r="K85" s="45"/>
      <c r="L85" s="48"/>
      <c r="M85" s="45"/>
      <c r="N85" s="2"/>
      <c r="O85" s="49"/>
      <c r="P85" s="46"/>
      <c r="Q85" s="2"/>
      <c r="R85" s="49"/>
      <c r="S85" s="17"/>
      <c r="T85" s="136"/>
      <c r="U85" s="137">
        <f t="shared" si="5"/>
        <v>0</v>
      </c>
      <c r="V85">
        <f t="shared" si="6"/>
        <v>3</v>
      </c>
      <c r="W85" s="338"/>
      <c r="X85" s="400" t="s">
        <v>296</v>
      </c>
    </row>
    <row r="86" spans="1:24">
      <c r="A86" s="414"/>
      <c r="B86" s="415"/>
      <c r="C86" s="407"/>
      <c r="D86" s="407"/>
      <c r="E86" s="404"/>
      <c r="F86" s="135">
        <v>16</v>
      </c>
      <c r="G86" s="175"/>
      <c r="H86" s="175"/>
      <c r="I86" s="57"/>
      <c r="J86" s="48"/>
      <c r="K86" s="45"/>
      <c r="L86" s="48"/>
      <c r="M86" s="45"/>
      <c r="N86" s="2"/>
      <c r="O86" s="49"/>
      <c r="P86" s="46"/>
      <c r="Q86" s="2"/>
      <c r="R86" s="49"/>
      <c r="S86" s="17"/>
      <c r="T86" s="136"/>
      <c r="U86" s="137">
        <f t="shared" si="5"/>
        <v>0</v>
      </c>
      <c r="V86">
        <f t="shared" si="6"/>
        <v>3</v>
      </c>
      <c r="W86" s="338"/>
      <c r="X86" s="400"/>
    </row>
    <row r="87" spans="1:24">
      <c r="A87" s="414"/>
      <c r="B87" s="415"/>
      <c r="C87" s="407"/>
      <c r="D87" s="407"/>
      <c r="E87" s="404"/>
      <c r="F87" s="135">
        <v>17</v>
      </c>
      <c r="G87" s="175"/>
      <c r="H87" s="175"/>
      <c r="I87" s="57"/>
      <c r="J87" s="48"/>
      <c r="K87" s="45"/>
      <c r="L87" s="48"/>
      <c r="M87" s="45"/>
      <c r="N87" s="2"/>
      <c r="O87" s="49"/>
      <c r="P87" s="46"/>
      <c r="Q87" s="2"/>
      <c r="R87" s="49"/>
      <c r="S87" s="17"/>
      <c r="T87" s="136"/>
      <c r="U87" s="137">
        <f t="shared" si="5"/>
        <v>0</v>
      </c>
      <c r="V87">
        <f t="shared" si="6"/>
        <v>3</v>
      </c>
      <c r="W87" s="338"/>
      <c r="X87" s="400"/>
    </row>
    <row r="88" spans="1:24">
      <c r="A88" s="414"/>
      <c r="B88" s="415"/>
      <c r="C88" s="407"/>
      <c r="D88" s="407"/>
      <c r="E88" s="404"/>
      <c r="F88" s="135">
        <v>18</v>
      </c>
      <c r="G88" s="175"/>
      <c r="H88" s="175"/>
      <c r="I88" s="57"/>
      <c r="J88" s="48"/>
      <c r="K88" s="45"/>
      <c r="L88" s="48"/>
      <c r="M88" s="45"/>
      <c r="N88" s="2"/>
      <c r="O88" s="49"/>
      <c r="P88" s="46"/>
      <c r="Q88" s="2"/>
      <c r="R88" s="49"/>
      <c r="S88" s="17"/>
      <c r="T88" s="136"/>
      <c r="U88" s="137">
        <f t="shared" si="5"/>
        <v>0</v>
      </c>
      <c r="V88">
        <f t="shared" si="6"/>
        <v>3</v>
      </c>
      <c r="W88" s="338"/>
      <c r="X88" s="400"/>
    </row>
    <row r="89" spans="1:24">
      <c r="A89" s="414"/>
      <c r="B89" s="415"/>
      <c r="C89" s="407"/>
      <c r="D89" s="407"/>
      <c r="E89" s="404"/>
      <c r="F89" s="135">
        <v>19</v>
      </c>
      <c r="G89" s="175"/>
      <c r="H89" s="175"/>
      <c r="I89" s="57"/>
      <c r="J89" s="48"/>
      <c r="K89" s="45"/>
      <c r="L89" s="48"/>
      <c r="M89" s="45"/>
      <c r="N89" s="2"/>
      <c r="O89" s="49"/>
      <c r="P89" s="46"/>
      <c r="Q89" s="2"/>
      <c r="R89" s="49"/>
      <c r="S89" s="17"/>
      <c r="T89" s="136"/>
      <c r="U89" s="137">
        <f t="shared" si="5"/>
        <v>0</v>
      </c>
      <c r="V89">
        <f t="shared" si="6"/>
        <v>3</v>
      </c>
      <c r="W89" s="338"/>
    </row>
    <row r="90" spans="1:24">
      <c r="A90" s="414"/>
      <c r="B90" s="415"/>
      <c r="C90" s="407"/>
      <c r="D90" s="407"/>
      <c r="E90" s="404"/>
      <c r="F90" s="135">
        <v>20</v>
      </c>
      <c r="G90" s="175"/>
      <c r="H90" s="175"/>
      <c r="I90" s="57"/>
      <c r="J90" s="48"/>
      <c r="K90" s="45"/>
      <c r="L90" s="48"/>
      <c r="M90" s="45"/>
      <c r="N90" s="2"/>
      <c r="O90" s="49"/>
      <c r="P90" s="46"/>
      <c r="Q90" s="2"/>
      <c r="R90" s="49"/>
      <c r="S90" s="17"/>
      <c r="T90" s="136"/>
      <c r="U90" s="137">
        <f t="shared" si="5"/>
        <v>0</v>
      </c>
      <c r="V90">
        <f t="shared" si="6"/>
        <v>3</v>
      </c>
      <c r="W90" s="338"/>
    </row>
    <row r="91" spans="1:24">
      <c r="A91" s="414"/>
      <c r="B91" s="415"/>
      <c r="C91" s="407"/>
      <c r="D91" s="407"/>
      <c r="E91" s="404"/>
      <c r="F91" s="135">
        <v>21</v>
      </c>
      <c r="G91" s="175"/>
      <c r="H91" s="175"/>
      <c r="I91" s="57"/>
      <c r="J91" s="48"/>
      <c r="K91" s="45"/>
      <c r="L91" s="48"/>
      <c r="M91" s="45"/>
      <c r="N91" s="2"/>
      <c r="O91" s="49"/>
      <c r="P91" s="46"/>
      <c r="Q91" s="2"/>
      <c r="R91" s="49"/>
      <c r="S91" s="17"/>
      <c r="T91" s="136"/>
      <c r="U91" s="137">
        <f t="shared" si="5"/>
        <v>0</v>
      </c>
      <c r="V91">
        <f t="shared" si="6"/>
        <v>3</v>
      </c>
      <c r="W91" s="338"/>
    </row>
    <row r="92" spans="1:24">
      <c r="A92" s="414"/>
      <c r="B92" s="415"/>
      <c r="C92" s="407"/>
      <c r="D92" s="407"/>
      <c r="E92" s="404"/>
      <c r="F92" s="135">
        <v>22</v>
      </c>
      <c r="G92" s="175"/>
      <c r="H92" s="175"/>
      <c r="I92" s="57"/>
      <c r="J92" s="48"/>
      <c r="K92" s="45"/>
      <c r="L92" s="48"/>
      <c r="M92" s="45"/>
      <c r="N92" s="2"/>
      <c r="O92" s="49"/>
      <c r="P92" s="46"/>
      <c r="Q92" s="2"/>
      <c r="R92" s="49"/>
      <c r="S92" s="17"/>
      <c r="T92" s="136"/>
      <c r="U92" s="137">
        <f t="shared" si="5"/>
        <v>0</v>
      </c>
      <c r="V92">
        <f t="shared" si="6"/>
        <v>3</v>
      </c>
      <c r="W92" s="338"/>
    </row>
    <row r="93" spans="1:24">
      <c r="A93" s="414"/>
      <c r="B93" s="415"/>
      <c r="C93" s="407"/>
      <c r="D93" s="407"/>
      <c r="E93" s="404"/>
      <c r="F93" s="135">
        <v>23</v>
      </c>
      <c r="G93" s="175"/>
      <c r="H93" s="175"/>
      <c r="I93" s="57"/>
      <c r="J93" s="48"/>
      <c r="K93" s="45"/>
      <c r="L93" s="48"/>
      <c r="M93" s="45"/>
      <c r="N93" s="2"/>
      <c r="O93" s="49"/>
      <c r="P93" s="46"/>
      <c r="Q93" s="2"/>
      <c r="R93" s="49"/>
      <c r="S93" s="17"/>
      <c r="T93" s="136"/>
      <c r="U93" s="137">
        <f t="shared" si="5"/>
        <v>0</v>
      </c>
      <c r="V93">
        <f t="shared" si="6"/>
        <v>3</v>
      </c>
      <c r="W93" s="338"/>
    </row>
    <row r="94" spans="1:24">
      <c r="A94" s="414"/>
      <c r="B94" s="415"/>
      <c r="C94" s="407"/>
      <c r="D94" s="407"/>
      <c r="E94" s="404"/>
      <c r="F94" s="135">
        <v>24</v>
      </c>
      <c r="G94" s="175"/>
      <c r="H94" s="175"/>
      <c r="I94" s="57"/>
      <c r="J94" s="48"/>
      <c r="K94" s="45"/>
      <c r="L94" s="48"/>
      <c r="M94" s="45"/>
      <c r="N94" s="2"/>
      <c r="O94" s="49"/>
      <c r="P94" s="46"/>
      <c r="Q94" s="2"/>
      <c r="R94" s="49"/>
      <c r="S94" s="17"/>
      <c r="T94" s="136"/>
      <c r="U94" s="137">
        <f t="shared" si="5"/>
        <v>0</v>
      </c>
      <c r="V94">
        <f t="shared" si="6"/>
        <v>3</v>
      </c>
      <c r="W94" s="338"/>
    </row>
    <row r="95" spans="1:24">
      <c r="A95" s="414"/>
      <c r="B95" s="415"/>
      <c r="C95" s="407"/>
      <c r="D95" s="407"/>
      <c r="E95" s="404"/>
      <c r="F95" s="135">
        <v>25</v>
      </c>
      <c r="G95" s="175"/>
      <c r="H95" s="175"/>
      <c r="I95" s="57"/>
      <c r="J95" s="48"/>
      <c r="K95" s="45"/>
      <c r="L95" s="48"/>
      <c r="M95" s="45"/>
      <c r="N95" s="2"/>
      <c r="O95" s="49"/>
      <c r="P95" s="46"/>
      <c r="Q95" s="2"/>
      <c r="R95" s="49"/>
      <c r="S95" s="17"/>
      <c r="T95" s="136"/>
      <c r="U95" s="137">
        <f t="shared" si="5"/>
        <v>0</v>
      </c>
      <c r="V95">
        <f t="shared" si="6"/>
        <v>3</v>
      </c>
      <c r="W95" s="338"/>
    </row>
    <row r="96" spans="1:24">
      <c r="A96" s="414"/>
      <c r="B96" s="415"/>
      <c r="C96" s="407"/>
      <c r="D96" s="407"/>
      <c r="E96" s="404"/>
      <c r="F96" s="135">
        <v>26</v>
      </c>
      <c r="G96" s="175"/>
      <c r="H96" s="175"/>
      <c r="I96" s="57"/>
      <c r="J96" s="48"/>
      <c r="K96" s="45"/>
      <c r="L96" s="48"/>
      <c r="M96" s="45"/>
      <c r="N96" s="2"/>
      <c r="O96" s="49"/>
      <c r="P96" s="46"/>
      <c r="Q96" s="2"/>
      <c r="R96" s="49"/>
      <c r="S96" s="17"/>
      <c r="T96" s="136"/>
      <c r="U96" s="137">
        <f t="shared" si="5"/>
        <v>0</v>
      </c>
      <c r="V96">
        <f t="shared" si="6"/>
        <v>3</v>
      </c>
      <c r="W96" s="338"/>
    </row>
    <row r="97" spans="1:24">
      <c r="A97" s="414"/>
      <c r="B97" s="415"/>
      <c r="C97" s="407"/>
      <c r="D97" s="407"/>
      <c r="E97" s="404"/>
      <c r="F97" s="135">
        <v>27</v>
      </c>
      <c r="G97" s="175"/>
      <c r="H97" s="175"/>
      <c r="I97" s="57"/>
      <c r="J97" s="48"/>
      <c r="K97" s="45"/>
      <c r="L97" s="48"/>
      <c r="M97" s="45"/>
      <c r="N97" s="2"/>
      <c r="O97" s="49"/>
      <c r="P97" s="46"/>
      <c r="Q97" s="2"/>
      <c r="R97" s="49"/>
      <c r="S97" s="17"/>
      <c r="T97" s="136"/>
      <c r="U97" s="137">
        <f t="shared" si="5"/>
        <v>0</v>
      </c>
      <c r="V97">
        <f t="shared" si="6"/>
        <v>3</v>
      </c>
      <c r="W97" s="338"/>
    </row>
    <row r="98" spans="1:24">
      <c r="A98" s="414"/>
      <c r="B98" s="415"/>
      <c r="C98" s="407"/>
      <c r="D98" s="407"/>
      <c r="E98" s="404"/>
      <c r="F98" s="135">
        <v>28</v>
      </c>
      <c r="G98" s="175"/>
      <c r="H98" s="175"/>
      <c r="I98" s="57"/>
      <c r="J98" s="48"/>
      <c r="K98" s="45"/>
      <c r="L98" s="48"/>
      <c r="M98" s="45"/>
      <c r="N98" s="2"/>
      <c r="O98" s="49"/>
      <c r="P98" s="46"/>
      <c r="Q98" s="2"/>
      <c r="R98" s="49"/>
      <c r="S98" s="17"/>
      <c r="T98" s="136"/>
      <c r="U98" s="137">
        <f t="shared" si="5"/>
        <v>0</v>
      </c>
      <c r="V98">
        <f t="shared" si="6"/>
        <v>3</v>
      </c>
      <c r="W98" s="338"/>
    </row>
    <row r="99" spans="1:24">
      <c r="A99" s="414"/>
      <c r="B99" s="415"/>
      <c r="C99" s="407"/>
      <c r="D99" s="407"/>
      <c r="E99" s="404"/>
      <c r="F99" s="135">
        <v>29</v>
      </c>
      <c r="G99" s="175"/>
      <c r="H99" s="175"/>
      <c r="I99" s="57"/>
      <c r="J99" s="48"/>
      <c r="K99" s="45"/>
      <c r="L99" s="48"/>
      <c r="M99" s="45"/>
      <c r="N99" s="2"/>
      <c r="O99" s="49"/>
      <c r="P99" s="46"/>
      <c r="Q99" s="2"/>
      <c r="R99" s="49"/>
      <c r="S99" s="17"/>
      <c r="T99" s="136"/>
      <c r="U99" s="137">
        <f t="shared" si="5"/>
        <v>0</v>
      </c>
      <c r="V99">
        <f t="shared" si="6"/>
        <v>3</v>
      </c>
      <c r="W99" s="338"/>
    </row>
    <row r="100" spans="1:24">
      <c r="A100" s="416"/>
      <c r="B100" s="417"/>
      <c r="C100" s="408"/>
      <c r="D100" s="408"/>
      <c r="E100" s="405"/>
      <c r="F100" s="138">
        <v>30</v>
      </c>
      <c r="G100" s="175"/>
      <c r="H100" s="176"/>
      <c r="I100" s="60"/>
      <c r="J100" s="61"/>
      <c r="K100" s="76"/>
      <c r="L100" s="61"/>
      <c r="M100" s="76"/>
      <c r="N100" s="15"/>
      <c r="O100" s="53"/>
      <c r="P100" s="47"/>
      <c r="Q100" s="15"/>
      <c r="R100" s="53"/>
      <c r="S100" s="18"/>
      <c r="T100" s="139"/>
      <c r="U100" s="140">
        <f t="shared" si="5"/>
        <v>0</v>
      </c>
      <c r="V100">
        <f t="shared" si="6"/>
        <v>3</v>
      </c>
      <c r="W100" s="339"/>
      <c r="X100" s="256"/>
    </row>
    <row r="101" spans="1:24" ht="13.5" customHeight="1">
      <c r="A101" s="412">
        <v>4</v>
      </c>
      <c r="B101" s="413"/>
      <c r="C101" s="406">
        <f>地域企画一覧!D15</f>
        <v>0</v>
      </c>
      <c r="D101" s="406">
        <f>地域企画一覧!E15</f>
        <v>0</v>
      </c>
      <c r="E101" s="403"/>
      <c r="F101" s="132">
        <v>1</v>
      </c>
      <c r="G101" s="174"/>
      <c r="H101" s="174"/>
      <c r="I101" s="69"/>
      <c r="J101" s="70"/>
      <c r="K101" s="71"/>
      <c r="L101" s="70"/>
      <c r="M101" s="71"/>
      <c r="N101" s="72"/>
      <c r="O101" s="73"/>
      <c r="P101" s="74"/>
      <c r="Q101" s="72"/>
      <c r="R101" s="73"/>
      <c r="S101" s="75"/>
      <c r="T101" s="133"/>
      <c r="U101" s="134">
        <f t="shared" si="5"/>
        <v>0</v>
      </c>
      <c r="V101">
        <f t="shared" ref="V101:V130" si="7">$A$101</f>
        <v>4</v>
      </c>
      <c r="W101" s="340"/>
      <c r="X101" s="399" t="s">
        <v>352</v>
      </c>
    </row>
    <row r="102" spans="1:24">
      <c r="A102" s="414"/>
      <c r="B102" s="415"/>
      <c r="C102" s="407"/>
      <c r="D102" s="407"/>
      <c r="E102" s="404"/>
      <c r="F102" s="135">
        <v>2</v>
      </c>
      <c r="G102" s="175"/>
      <c r="H102" s="175"/>
      <c r="I102" s="57"/>
      <c r="J102" s="48"/>
      <c r="K102" s="45"/>
      <c r="L102" s="48"/>
      <c r="M102" s="45"/>
      <c r="N102" s="2"/>
      <c r="O102" s="49"/>
      <c r="P102" s="46"/>
      <c r="Q102" s="2"/>
      <c r="R102" s="49"/>
      <c r="S102" s="17"/>
      <c r="T102" s="136"/>
      <c r="U102" s="137">
        <f t="shared" si="5"/>
        <v>0</v>
      </c>
      <c r="V102">
        <f t="shared" si="7"/>
        <v>4</v>
      </c>
      <c r="W102" s="338"/>
      <c r="X102" s="399"/>
    </row>
    <row r="103" spans="1:24">
      <c r="A103" s="414"/>
      <c r="B103" s="415"/>
      <c r="C103" s="407"/>
      <c r="D103" s="407"/>
      <c r="E103" s="404"/>
      <c r="F103" s="135">
        <v>3</v>
      </c>
      <c r="G103" s="175"/>
      <c r="H103" s="175"/>
      <c r="I103" s="57"/>
      <c r="J103" s="48"/>
      <c r="K103" s="45"/>
      <c r="L103" s="48"/>
      <c r="M103" s="45"/>
      <c r="N103" s="2"/>
      <c r="O103" s="49"/>
      <c r="P103" s="46"/>
      <c r="Q103" s="2"/>
      <c r="R103" s="49"/>
      <c r="S103" s="17"/>
      <c r="T103" s="136"/>
      <c r="U103" s="137">
        <f t="shared" si="5"/>
        <v>0</v>
      </c>
      <c r="V103">
        <f t="shared" si="7"/>
        <v>4</v>
      </c>
      <c r="W103" s="338"/>
      <c r="X103" s="399"/>
    </row>
    <row r="104" spans="1:24">
      <c r="A104" s="414"/>
      <c r="B104" s="415"/>
      <c r="C104" s="407"/>
      <c r="D104" s="407"/>
      <c r="E104" s="404"/>
      <c r="F104" s="135">
        <v>4</v>
      </c>
      <c r="G104" s="175"/>
      <c r="H104" s="175"/>
      <c r="I104" s="57"/>
      <c r="J104" s="48"/>
      <c r="K104" s="45"/>
      <c r="L104" s="48"/>
      <c r="M104" s="45"/>
      <c r="N104" s="2"/>
      <c r="O104" s="49"/>
      <c r="P104" s="46"/>
      <c r="Q104" s="2"/>
      <c r="R104" s="49"/>
      <c r="S104" s="17"/>
      <c r="T104" s="136"/>
      <c r="U104" s="137">
        <f t="shared" si="5"/>
        <v>0</v>
      </c>
      <c r="V104">
        <f t="shared" si="7"/>
        <v>4</v>
      </c>
      <c r="W104" s="338"/>
      <c r="X104" s="399"/>
    </row>
    <row r="105" spans="1:24">
      <c r="A105" s="414"/>
      <c r="B105" s="415"/>
      <c r="C105" s="407"/>
      <c r="D105" s="407"/>
      <c r="E105" s="404"/>
      <c r="F105" s="135">
        <v>5</v>
      </c>
      <c r="G105" s="175"/>
      <c r="H105" s="175"/>
      <c r="I105" s="57"/>
      <c r="J105" s="48"/>
      <c r="K105" s="45"/>
      <c r="L105" s="48"/>
      <c r="M105" s="45"/>
      <c r="N105" s="2"/>
      <c r="O105" s="49"/>
      <c r="P105" s="46"/>
      <c r="Q105" s="2"/>
      <c r="R105" s="49"/>
      <c r="S105" s="17"/>
      <c r="T105" s="136"/>
      <c r="U105" s="137">
        <f t="shared" si="5"/>
        <v>0</v>
      </c>
      <c r="V105">
        <f t="shared" si="7"/>
        <v>4</v>
      </c>
      <c r="W105" s="338"/>
      <c r="X105" s="399"/>
    </row>
    <row r="106" spans="1:24">
      <c r="A106" s="414"/>
      <c r="B106" s="415"/>
      <c r="C106" s="407"/>
      <c r="D106" s="407"/>
      <c r="E106" s="404"/>
      <c r="F106" s="135">
        <v>6</v>
      </c>
      <c r="G106" s="175"/>
      <c r="H106" s="175"/>
      <c r="I106" s="57"/>
      <c r="J106" s="48"/>
      <c r="K106" s="45"/>
      <c r="L106" s="48"/>
      <c r="M106" s="45"/>
      <c r="N106" s="2"/>
      <c r="O106" s="49"/>
      <c r="P106" s="46"/>
      <c r="Q106" s="2"/>
      <c r="R106" s="49"/>
      <c r="S106" s="17"/>
      <c r="T106" s="136"/>
      <c r="U106" s="137">
        <f t="shared" si="5"/>
        <v>0</v>
      </c>
      <c r="V106">
        <f t="shared" si="7"/>
        <v>4</v>
      </c>
      <c r="W106" s="338"/>
      <c r="X106" s="399"/>
    </row>
    <row r="107" spans="1:24">
      <c r="A107" s="414"/>
      <c r="B107" s="415"/>
      <c r="C107" s="407"/>
      <c r="D107" s="407"/>
      <c r="E107" s="404"/>
      <c r="F107" s="135">
        <v>7</v>
      </c>
      <c r="G107" s="175"/>
      <c r="H107" s="175"/>
      <c r="I107" s="57"/>
      <c r="J107" s="48"/>
      <c r="K107" s="45"/>
      <c r="L107" s="48"/>
      <c r="M107" s="45"/>
      <c r="N107" s="2"/>
      <c r="O107" s="49"/>
      <c r="P107" s="46"/>
      <c r="Q107" s="2"/>
      <c r="R107" s="49"/>
      <c r="S107" s="17"/>
      <c r="T107" s="136"/>
      <c r="U107" s="137">
        <f t="shared" si="5"/>
        <v>0</v>
      </c>
      <c r="V107">
        <f t="shared" si="7"/>
        <v>4</v>
      </c>
      <c r="W107" s="338"/>
    </row>
    <row r="108" spans="1:24" ht="14.25" thickBot="1">
      <c r="A108" s="414"/>
      <c r="B108" s="415"/>
      <c r="C108" s="407"/>
      <c r="D108" s="407"/>
      <c r="E108" s="404"/>
      <c r="F108" s="135">
        <v>8</v>
      </c>
      <c r="G108" s="175"/>
      <c r="H108" s="175"/>
      <c r="I108" s="57"/>
      <c r="J108" s="48"/>
      <c r="K108" s="45"/>
      <c r="L108" s="48"/>
      <c r="M108" s="45"/>
      <c r="N108" s="2"/>
      <c r="O108" s="49"/>
      <c r="P108" s="46"/>
      <c r="Q108" s="2"/>
      <c r="R108" s="49"/>
      <c r="S108" s="17"/>
      <c r="T108" s="136"/>
      <c r="U108" s="137">
        <f t="shared" si="5"/>
        <v>0</v>
      </c>
      <c r="V108">
        <f t="shared" si="7"/>
        <v>4</v>
      </c>
      <c r="W108" s="338"/>
      <c r="X108" s="286" t="s">
        <v>349</v>
      </c>
    </row>
    <row r="109" spans="1:24" ht="14.25" thickBot="1">
      <c r="A109" s="414"/>
      <c r="B109" s="415"/>
      <c r="C109" s="407"/>
      <c r="D109" s="407"/>
      <c r="E109" s="404"/>
      <c r="F109" s="135">
        <v>9</v>
      </c>
      <c r="G109" s="175"/>
      <c r="H109" s="175"/>
      <c r="I109" s="57"/>
      <c r="J109" s="48"/>
      <c r="K109" s="45"/>
      <c r="L109" s="48"/>
      <c r="M109" s="45"/>
      <c r="N109" s="2"/>
      <c r="O109" s="49"/>
      <c r="P109" s="46"/>
      <c r="Q109" s="2"/>
      <c r="R109" s="49"/>
      <c r="S109" s="17"/>
      <c r="T109" s="136"/>
      <c r="U109" s="137">
        <f t="shared" si="5"/>
        <v>0</v>
      </c>
      <c r="V109">
        <f t="shared" si="7"/>
        <v>4</v>
      </c>
      <c r="W109" s="338"/>
      <c r="X109" s="342"/>
    </row>
    <row r="110" spans="1:24" ht="14.25" thickBot="1">
      <c r="A110" s="414"/>
      <c r="B110" s="415"/>
      <c r="C110" s="407"/>
      <c r="D110" s="407"/>
      <c r="E110" s="404"/>
      <c r="F110" s="135">
        <v>10</v>
      </c>
      <c r="G110" s="175"/>
      <c r="H110" s="175"/>
      <c r="I110" s="57"/>
      <c r="J110" s="48"/>
      <c r="K110" s="45"/>
      <c r="L110" s="48"/>
      <c r="M110" s="45"/>
      <c r="N110" s="2"/>
      <c r="O110" s="49"/>
      <c r="P110" s="46"/>
      <c r="Q110" s="2"/>
      <c r="R110" s="49"/>
      <c r="S110" s="17"/>
      <c r="T110" s="136"/>
      <c r="U110" s="137">
        <f t="shared" si="5"/>
        <v>0</v>
      </c>
      <c r="V110">
        <f t="shared" si="7"/>
        <v>4</v>
      </c>
      <c r="W110" s="338"/>
      <c r="X110" s="286" t="s">
        <v>350</v>
      </c>
    </row>
    <row r="111" spans="1:24" ht="14.25" thickBot="1">
      <c r="A111" s="414"/>
      <c r="B111" s="415"/>
      <c r="C111" s="407"/>
      <c r="D111" s="407"/>
      <c r="E111" s="404"/>
      <c r="F111" s="135">
        <v>11</v>
      </c>
      <c r="G111" s="175"/>
      <c r="H111" s="175"/>
      <c r="I111" s="57"/>
      <c r="J111" s="48"/>
      <c r="K111" s="45"/>
      <c r="L111" s="48"/>
      <c r="M111" s="45"/>
      <c r="N111" s="2"/>
      <c r="O111" s="49"/>
      <c r="P111" s="46"/>
      <c r="Q111" s="2"/>
      <c r="R111" s="49"/>
      <c r="S111" s="17"/>
      <c r="T111" s="136"/>
      <c r="U111" s="137">
        <f t="shared" si="5"/>
        <v>0</v>
      </c>
      <c r="V111">
        <f t="shared" si="7"/>
        <v>4</v>
      </c>
      <c r="W111" s="338"/>
      <c r="X111" s="287">
        <f>SUMIF(W101:W130, "✔", U101:U130)</f>
        <v>0</v>
      </c>
    </row>
    <row r="112" spans="1:24" ht="14.25" thickBot="1">
      <c r="A112" s="414"/>
      <c r="B112" s="415"/>
      <c r="C112" s="407"/>
      <c r="D112" s="407"/>
      <c r="E112" s="404"/>
      <c r="F112" s="135">
        <v>12</v>
      </c>
      <c r="G112" s="175"/>
      <c r="H112" s="175"/>
      <c r="I112" s="57"/>
      <c r="J112" s="48"/>
      <c r="K112" s="45"/>
      <c r="L112" s="48"/>
      <c r="M112" s="45"/>
      <c r="N112" s="2"/>
      <c r="O112" s="49"/>
      <c r="P112" s="46"/>
      <c r="Q112" s="2"/>
      <c r="R112" s="49"/>
      <c r="S112" s="17"/>
      <c r="T112" s="136"/>
      <c r="U112" s="137">
        <f t="shared" si="5"/>
        <v>0</v>
      </c>
      <c r="V112">
        <f t="shared" si="7"/>
        <v>4</v>
      </c>
      <c r="W112" s="338"/>
      <c r="X112" s="286" t="s">
        <v>351</v>
      </c>
    </row>
    <row r="113" spans="1:24" ht="14.25" thickBot="1">
      <c r="A113" s="414"/>
      <c r="B113" s="415"/>
      <c r="C113" s="407"/>
      <c r="D113" s="407"/>
      <c r="E113" s="404"/>
      <c r="F113" s="135">
        <v>13</v>
      </c>
      <c r="G113" s="175"/>
      <c r="H113" s="175"/>
      <c r="I113" s="57"/>
      <c r="J113" s="48"/>
      <c r="K113" s="45"/>
      <c r="L113" s="48"/>
      <c r="M113" s="45"/>
      <c r="N113" s="2"/>
      <c r="O113" s="49"/>
      <c r="P113" s="46"/>
      <c r="Q113" s="2"/>
      <c r="R113" s="49"/>
      <c r="S113" s="17"/>
      <c r="T113" s="136"/>
      <c r="U113" s="137">
        <f t="shared" si="5"/>
        <v>0</v>
      </c>
      <c r="V113">
        <f t="shared" si="7"/>
        <v>4</v>
      </c>
      <c r="W113" s="338"/>
      <c r="X113" s="288" t="e">
        <f>X111/SUM(U101:U130)</f>
        <v>#DIV/0!</v>
      </c>
    </row>
    <row r="114" spans="1:24">
      <c r="A114" s="414"/>
      <c r="B114" s="415"/>
      <c r="C114" s="407"/>
      <c r="D114" s="407"/>
      <c r="E114" s="404"/>
      <c r="F114" s="135">
        <v>14</v>
      </c>
      <c r="G114" s="175"/>
      <c r="H114" s="175"/>
      <c r="I114" s="57"/>
      <c r="J114" s="48"/>
      <c r="K114" s="45"/>
      <c r="L114" s="48"/>
      <c r="M114" s="45"/>
      <c r="N114" s="2"/>
      <c r="O114" s="49"/>
      <c r="P114" s="46"/>
      <c r="Q114" s="2"/>
      <c r="R114" s="49"/>
      <c r="S114" s="17"/>
      <c r="T114" s="136"/>
      <c r="U114" s="137">
        <f t="shared" si="5"/>
        <v>0</v>
      </c>
      <c r="V114">
        <f t="shared" si="7"/>
        <v>4</v>
      </c>
      <c r="W114" s="338"/>
    </row>
    <row r="115" spans="1:24">
      <c r="A115" s="414"/>
      <c r="B115" s="415"/>
      <c r="C115" s="407"/>
      <c r="D115" s="407"/>
      <c r="E115" s="404"/>
      <c r="F115" s="135">
        <v>15</v>
      </c>
      <c r="G115" s="175"/>
      <c r="H115" s="175"/>
      <c r="I115" s="57"/>
      <c r="J115" s="48"/>
      <c r="K115" s="45"/>
      <c r="L115" s="48"/>
      <c r="M115" s="45"/>
      <c r="N115" s="2"/>
      <c r="O115" s="49"/>
      <c r="P115" s="46"/>
      <c r="Q115" s="2"/>
      <c r="R115" s="49"/>
      <c r="S115" s="17"/>
      <c r="T115" s="136"/>
      <c r="U115" s="137">
        <f t="shared" si="5"/>
        <v>0</v>
      </c>
      <c r="V115">
        <f t="shared" si="7"/>
        <v>4</v>
      </c>
      <c r="W115" s="338"/>
      <c r="X115" s="400" t="s">
        <v>296</v>
      </c>
    </row>
    <row r="116" spans="1:24">
      <c r="A116" s="414"/>
      <c r="B116" s="415"/>
      <c r="C116" s="407"/>
      <c r="D116" s="407"/>
      <c r="E116" s="404"/>
      <c r="F116" s="135">
        <v>16</v>
      </c>
      <c r="G116" s="175"/>
      <c r="H116" s="175"/>
      <c r="I116" s="57"/>
      <c r="J116" s="48"/>
      <c r="K116" s="45"/>
      <c r="L116" s="48"/>
      <c r="M116" s="45"/>
      <c r="N116" s="2"/>
      <c r="O116" s="49"/>
      <c r="P116" s="46"/>
      <c r="Q116" s="2"/>
      <c r="R116" s="49"/>
      <c r="S116" s="17"/>
      <c r="T116" s="136"/>
      <c r="U116" s="137">
        <f t="shared" si="5"/>
        <v>0</v>
      </c>
      <c r="V116">
        <f t="shared" si="7"/>
        <v>4</v>
      </c>
      <c r="W116" s="338"/>
      <c r="X116" s="400"/>
    </row>
    <row r="117" spans="1:24">
      <c r="A117" s="414"/>
      <c r="B117" s="415"/>
      <c r="C117" s="407"/>
      <c r="D117" s="407"/>
      <c r="E117" s="404"/>
      <c r="F117" s="135">
        <v>17</v>
      </c>
      <c r="G117" s="175"/>
      <c r="H117" s="175"/>
      <c r="I117" s="57"/>
      <c r="J117" s="48"/>
      <c r="K117" s="45"/>
      <c r="L117" s="48"/>
      <c r="M117" s="45"/>
      <c r="N117" s="2"/>
      <c r="O117" s="49"/>
      <c r="P117" s="46"/>
      <c r="Q117" s="2"/>
      <c r="R117" s="49"/>
      <c r="S117" s="17"/>
      <c r="T117" s="136"/>
      <c r="U117" s="137">
        <f t="shared" si="5"/>
        <v>0</v>
      </c>
      <c r="V117">
        <f t="shared" si="7"/>
        <v>4</v>
      </c>
      <c r="W117" s="338"/>
      <c r="X117" s="400"/>
    </row>
    <row r="118" spans="1:24">
      <c r="A118" s="414"/>
      <c r="B118" s="415"/>
      <c r="C118" s="407"/>
      <c r="D118" s="407"/>
      <c r="E118" s="404"/>
      <c r="F118" s="135">
        <v>18</v>
      </c>
      <c r="G118" s="175"/>
      <c r="H118" s="175"/>
      <c r="I118" s="57"/>
      <c r="J118" s="48"/>
      <c r="K118" s="45"/>
      <c r="L118" s="48"/>
      <c r="M118" s="45"/>
      <c r="N118" s="2"/>
      <c r="O118" s="49"/>
      <c r="P118" s="46"/>
      <c r="Q118" s="2"/>
      <c r="R118" s="49"/>
      <c r="S118" s="17"/>
      <c r="T118" s="136"/>
      <c r="U118" s="137">
        <f t="shared" si="5"/>
        <v>0</v>
      </c>
      <c r="V118">
        <f t="shared" si="7"/>
        <v>4</v>
      </c>
      <c r="W118" s="338"/>
      <c r="X118" s="400"/>
    </row>
    <row r="119" spans="1:24">
      <c r="A119" s="414"/>
      <c r="B119" s="415"/>
      <c r="C119" s="407"/>
      <c r="D119" s="407"/>
      <c r="E119" s="404"/>
      <c r="F119" s="135">
        <v>19</v>
      </c>
      <c r="G119" s="175"/>
      <c r="H119" s="175"/>
      <c r="I119" s="57"/>
      <c r="J119" s="48"/>
      <c r="K119" s="45"/>
      <c r="L119" s="48"/>
      <c r="M119" s="45"/>
      <c r="N119" s="2"/>
      <c r="O119" s="49"/>
      <c r="P119" s="46"/>
      <c r="Q119" s="2"/>
      <c r="R119" s="49"/>
      <c r="S119" s="17"/>
      <c r="T119" s="136"/>
      <c r="U119" s="137">
        <f t="shared" si="5"/>
        <v>0</v>
      </c>
      <c r="V119">
        <f t="shared" si="7"/>
        <v>4</v>
      </c>
      <c r="W119" s="338"/>
    </row>
    <row r="120" spans="1:24">
      <c r="A120" s="414"/>
      <c r="B120" s="415"/>
      <c r="C120" s="407"/>
      <c r="D120" s="407"/>
      <c r="E120" s="404"/>
      <c r="F120" s="135">
        <v>20</v>
      </c>
      <c r="G120" s="175"/>
      <c r="H120" s="175"/>
      <c r="I120" s="57"/>
      <c r="J120" s="48"/>
      <c r="K120" s="45"/>
      <c r="L120" s="48"/>
      <c r="M120" s="45"/>
      <c r="N120" s="2"/>
      <c r="O120" s="49"/>
      <c r="P120" s="46"/>
      <c r="Q120" s="2"/>
      <c r="R120" s="49"/>
      <c r="S120" s="17"/>
      <c r="T120" s="136"/>
      <c r="U120" s="137">
        <f t="shared" si="5"/>
        <v>0</v>
      </c>
      <c r="V120">
        <f t="shared" si="7"/>
        <v>4</v>
      </c>
      <c r="W120" s="338"/>
    </row>
    <row r="121" spans="1:24">
      <c r="A121" s="414"/>
      <c r="B121" s="415"/>
      <c r="C121" s="407"/>
      <c r="D121" s="407"/>
      <c r="E121" s="404"/>
      <c r="F121" s="135">
        <v>21</v>
      </c>
      <c r="G121" s="175"/>
      <c r="H121" s="175"/>
      <c r="I121" s="57"/>
      <c r="J121" s="48"/>
      <c r="K121" s="45"/>
      <c r="L121" s="48"/>
      <c r="M121" s="45"/>
      <c r="N121" s="2"/>
      <c r="O121" s="49"/>
      <c r="P121" s="46"/>
      <c r="Q121" s="2"/>
      <c r="R121" s="49"/>
      <c r="S121" s="17"/>
      <c r="T121" s="136"/>
      <c r="U121" s="137">
        <f t="shared" si="5"/>
        <v>0</v>
      </c>
      <c r="V121">
        <f t="shared" si="7"/>
        <v>4</v>
      </c>
      <c r="W121" s="338"/>
    </row>
    <row r="122" spans="1:24">
      <c r="A122" s="414"/>
      <c r="B122" s="415"/>
      <c r="C122" s="407"/>
      <c r="D122" s="407"/>
      <c r="E122" s="404"/>
      <c r="F122" s="135">
        <v>22</v>
      </c>
      <c r="G122" s="175"/>
      <c r="H122" s="175"/>
      <c r="I122" s="57"/>
      <c r="J122" s="48"/>
      <c r="K122" s="45"/>
      <c r="L122" s="48"/>
      <c r="M122" s="45"/>
      <c r="N122" s="2"/>
      <c r="O122" s="49"/>
      <c r="P122" s="46"/>
      <c r="Q122" s="2"/>
      <c r="R122" s="49"/>
      <c r="S122" s="17"/>
      <c r="T122" s="136"/>
      <c r="U122" s="137">
        <f t="shared" si="5"/>
        <v>0</v>
      </c>
      <c r="V122">
        <f t="shared" si="7"/>
        <v>4</v>
      </c>
      <c r="W122" s="338"/>
    </row>
    <row r="123" spans="1:24">
      <c r="A123" s="414"/>
      <c r="B123" s="415"/>
      <c r="C123" s="407"/>
      <c r="D123" s="407"/>
      <c r="E123" s="404"/>
      <c r="F123" s="135">
        <v>23</v>
      </c>
      <c r="G123" s="175"/>
      <c r="H123" s="175"/>
      <c r="I123" s="57"/>
      <c r="J123" s="48"/>
      <c r="K123" s="45"/>
      <c r="L123" s="48"/>
      <c r="M123" s="45"/>
      <c r="N123" s="2"/>
      <c r="O123" s="49"/>
      <c r="P123" s="46"/>
      <c r="Q123" s="2"/>
      <c r="R123" s="49"/>
      <c r="S123" s="17"/>
      <c r="T123" s="136"/>
      <c r="U123" s="137">
        <f t="shared" si="5"/>
        <v>0</v>
      </c>
      <c r="V123">
        <f t="shared" si="7"/>
        <v>4</v>
      </c>
      <c r="W123" s="338"/>
    </row>
    <row r="124" spans="1:24">
      <c r="A124" s="414"/>
      <c r="B124" s="415"/>
      <c r="C124" s="407"/>
      <c r="D124" s="407"/>
      <c r="E124" s="404"/>
      <c r="F124" s="135">
        <v>24</v>
      </c>
      <c r="G124" s="175"/>
      <c r="H124" s="175"/>
      <c r="I124" s="57"/>
      <c r="J124" s="48"/>
      <c r="K124" s="45"/>
      <c r="L124" s="48"/>
      <c r="M124" s="45"/>
      <c r="N124" s="2"/>
      <c r="O124" s="49"/>
      <c r="P124" s="46"/>
      <c r="Q124" s="2"/>
      <c r="R124" s="49"/>
      <c r="S124" s="17"/>
      <c r="T124" s="136"/>
      <c r="U124" s="137">
        <f t="shared" si="5"/>
        <v>0</v>
      </c>
      <c r="V124">
        <f t="shared" si="7"/>
        <v>4</v>
      </c>
      <c r="W124" s="338"/>
    </row>
    <row r="125" spans="1:24">
      <c r="A125" s="414"/>
      <c r="B125" s="415"/>
      <c r="C125" s="407"/>
      <c r="D125" s="407"/>
      <c r="E125" s="404"/>
      <c r="F125" s="135">
        <v>25</v>
      </c>
      <c r="G125" s="175"/>
      <c r="H125" s="175"/>
      <c r="I125" s="57"/>
      <c r="J125" s="48"/>
      <c r="K125" s="45"/>
      <c r="L125" s="48"/>
      <c r="M125" s="45"/>
      <c r="N125" s="2"/>
      <c r="O125" s="49"/>
      <c r="P125" s="46"/>
      <c r="Q125" s="2"/>
      <c r="R125" s="49"/>
      <c r="S125" s="17"/>
      <c r="T125" s="136"/>
      <c r="U125" s="137">
        <f t="shared" ref="U125:U188" si="8">IF(K125="",0,INT(SUM(PRODUCT(K125,M125,P125),S125)))</f>
        <v>0</v>
      </c>
      <c r="V125">
        <f t="shared" si="7"/>
        <v>4</v>
      </c>
      <c r="W125" s="338"/>
    </row>
    <row r="126" spans="1:24">
      <c r="A126" s="414"/>
      <c r="B126" s="415"/>
      <c r="C126" s="407"/>
      <c r="D126" s="407"/>
      <c r="E126" s="404"/>
      <c r="F126" s="135">
        <v>26</v>
      </c>
      <c r="G126" s="175"/>
      <c r="H126" s="175"/>
      <c r="I126" s="57"/>
      <c r="J126" s="48"/>
      <c r="K126" s="45"/>
      <c r="L126" s="48"/>
      <c r="M126" s="45"/>
      <c r="N126" s="2"/>
      <c r="O126" s="49"/>
      <c r="P126" s="46"/>
      <c r="Q126" s="2"/>
      <c r="R126" s="49"/>
      <c r="S126" s="17"/>
      <c r="T126" s="136"/>
      <c r="U126" s="137">
        <f t="shared" si="8"/>
        <v>0</v>
      </c>
      <c r="V126">
        <f t="shared" si="7"/>
        <v>4</v>
      </c>
      <c r="W126" s="338"/>
    </row>
    <row r="127" spans="1:24">
      <c r="A127" s="414"/>
      <c r="B127" s="415"/>
      <c r="C127" s="407"/>
      <c r="D127" s="407"/>
      <c r="E127" s="404"/>
      <c r="F127" s="135">
        <v>27</v>
      </c>
      <c r="G127" s="175"/>
      <c r="H127" s="175"/>
      <c r="I127" s="57"/>
      <c r="J127" s="48"/>
      <c r="K127" s="45"/>
      <c r="L127" s="48"/>
      <c r="M127" s="45"/>
      <c r="N127" s="2"/>
      <c r="O127" s="49"/>
      <c r="P127" s="46"/>
      <c r="Q127" s="2"/>
      <c r="R127" s="49"/>
      <c r="S127" s="17"/>
      <c r="T127" s="136"/>
      <c r="U127" s="137">
        <f t="shared" si="8"/>
        <v>0</v>
      </c>
      <c r="V127">
        <f t="shared" si="7"/>
        <v>4</v>
      </c>
      <c r="W127" s="338"/>
    </row>
    <row r="128" spans="1:24">
      <c r="A128" s="414"/>
      <c r="B128" s="415"/>
      <c r="C128" s="407"/>
      <c r="D128" s="407"/>
      <c r="E128" s="404"/>
      <c r="F128" s="135">
        <v>28</v>
      </c>
      <c r="G128" s="175"/>
      <c r="H128" s="175"/>
      <c r="I128" s="57"/>
      <c r="J128" s="48"/>
      <c r="K128" s="45"/>
      <c r="L128" s="48"/>
      <c r="M128" s="45"/>
      <c r="N128" s="2"/>
      <c r="O128" s="49"/>
      <c r="P128" s="46"/>
      <c r="Q128" s="2"/>
      <c r="R128" s="49"/>
      <c r="S128" s="17"/>
      <c r="T128" s="136"/>
      <c r="U128" s="137">
        <f t="shared" si="8"/>
        <v>0</v>
      </c>
      <c r="V128">
        <f t="shared" si="7"/>
        <v>4</v>
      </c>
      <c r="W128" s="338"/>
    </row>
    <row r="129" spans="1:24">
      <c r="A129" s="414"/>
      <c r="B129" s="415"/>
      <c r="C129" s="407"/>
      <c r="D129" s="407"/>
      <c r="E129" s="404"/>
      <c r="F129" s="135">
        <v>29</v>
      </c>
      <c r="G129" s="175"/>
      <c r="H129" s="175"/>
      <c r="I129" s="57"/>
      <c r="J129" s="48"/>
      <c r="K129" s="45"/>
      <c r="L129" s="48"/>
      <c r="M129" s="45"/>
      <c r="N129" s="2"/>
      <c r="O129" s="49"/>
      <c r="P129" s="46"/>
      <c r="Q129" s="2"/>
      <c r="R129" s="49"/>
      <c r="S129" s="17"/>
      <c r="T129" s="136"/>
      <c r="U129" s="137">
        <f t="shared" si="8"/>
        <v>0</v>
      </c>
      <c r="V129">
        <f t="shared" si="7"/>
        <v>4</v>
      </c>
      <c r="W129" s="338"/>
    </row>
    <row r="130" spans="1:24">
      <c r="A130" s="416"/>
      <c r="B130" s="417"/>
      <c r="C130" s="408"/>
      <c r="D130" s="408"/>
      <c r="E130" s="405"/>
      <c r="F130" s="138">
        <v>30</v>
      </c>
      <c r="G130" s="175"/>
      <c r="H130" s="176"/>
      <c r="I130" s="60"/>
      <c r="J130" s="61"/>
      <c r="K130" s="76"/>
      <c r="L130" s="61"/>
      <c r="M130" s="76"/>
      <c r="N130" s="15"/>
      <c r="O130" s="53"/>
      <c r="P130" s="47"/>
      <c r="Q130" s="15"/>
      <c r="R130" s="53"/>
      <c r="S130" s="18"/>
      <c r="T130" s="139"/>
      <c r="U130" s="140">
        <f t="shared" si="8"/>
        <v>0</v>
      </c>
      <c r="V130">
        <f t="shared" si="7"/>
        <v>4</v>
      </c>
      <c r="W130" s="339"/>
      <c r="X130" s="256"/>
    </row>
    <row r="131" spans="1:24" ht="13.5" customHeight="1">
      <c r="A131" s="412">
        <v>5</v>
      </c>
      <c r="B131" s="413"/>
      <c r="C131" s="406">
        <f>地域企画一覧!D16</f>
        <v>0</v>
      </c>
      <c r="D131" s="406">
        <f>地域企画一覧!E16</f>
        <v>0</v>
      </c>
      <c r="E131" s="403"/>
      <c r="F131" s="132">
        <v>1</v>
      </c>
      <c r="G131" s="174"/>
      <c r="H131" s="174"/>
      <c r="I131" s="69"/>
      <c r="J131" s="70"/>
      <c r="K131" s="71"/>
      <c r="L131" s="70"/>
      <c r="M131" s="71"/>
      <c r="N131" s="72"/>
      <c r="O131" s="73"/>
      <c r="P131" s="74"/>
      <c r="Q131" s="72"/>
      <c r="R131" s="73"/>
      <c r="S131" s="75"/>
      <c r="T131" s="133"/>
      <c r="U131" s="134">
        <f t="shared" si="8"/>
        <v>0</v>
      </c>
      <c r="V131">
        <f t="shared" ref="V131:V160" si="9">$A$131</f>
        <v>5</v>
      </c>
      <c r="W131" s="340"/>
      <c r="X131" s="399" t="s">
        <v>352</v>
      </c>
    </row>
    <row r="132" spans="1:24">
      <c r="A132" s="414"/>
      <c r="B132" s="415"/>
      <c r="C132" s="407"/>
      <c r="D132" s="407"/>
      <c r="E132" s="404"/>
      <c r="F132" s="135">
        <v>2</v>
      </c>
      <c r="G132" s="175"/>
      <c r="H132" s="175"/>
      <c r="I132" s="57"/>
      <c r="J132" s="48"/>
      <c r="K132" s="45"/>
      <c r="L132" s="48"/>
      <c r="M132" s="45"/>
      <c r="N132" s="2"/>
      <c r="O132" s="49"/>
      <c r="P132" s="46"/>
      <c r="Q132" s="2"/>
      <c r="R132" s="49"/>
      <c r="S132" s="17"/>
      <c r="T132" s="136"/>
      <c r="U132" s="137">
        <f t="shared" si="8"/>
        <v>0</v>
      </c>
      <c r="V132">
        <f t="shared" si="9"/>
        <v>5</v>
      </c>
      <c r="W132" s="338"/>
      <c r="X132" s="399"/>
    </row>
    <row r="133" spans="1:24">
      <c r="A133" s="414"/>
      <c r="B133" s="415"/>
      <c r="C133" s="407"/>
      <c r="D133" s="407"/>
      <c r="E133" s="404"/>
      <c r="F133" s="135">
        <v>3</v>
      </c>
      <c r="G133" s="175"/>
      <c r="H133" s="175"/>
      <c r="I133" s="57"/>
      <c r="J133" s="48"/>
      <c r="K133" s="45"/>
      <c r="L133" s="48"/>
      <c r="M133" s="45"/>
      <c r="N133" s="2"/>
      <c r="O133" s="49"/>
      <c r="P133" s="46"/>
      <c r="Q133" s="2"/>
      <c r="R133" s="49"/>
      <c r="S133" s="17"/>
      <c r="T133" s="136"/>
      <c r="U133" s="137">
        <f t="shared" si="8"/>
        <v>0</v>
      </c>
      <c r="V133">
        <f t="shared" si="9"/>
        <v>5</v>
      </c>
      <c r="W133" s="338"/>
      <c r="X133" s="399"/>
    </row>
    <row r="134" spans="1:24">
      <c r="A134" s="414"/>
      <c r="B134" s="415"/>
      <c r="C134" s="407"/>
      <c r="D134" s="407"/>
      <c r="E134" s="404"/>
      <c r="F134" s="135">
        <v>4</v>
      </c>
      <c r="G134" s="175"/>
      <c r="H134" s="175"/>
      <c r="I134" s="57"/>
      <c r="J134" s="48"/>
      <c r="K134" s="45"/>
      <c r="L134" s="48"/>
      <c r="M134" s="45"/>
      <c r="N134" s="2"/>
      <c r="O134" s="49"/>
      <c r="P134" s="46"/>
      <c r="Q134" s="2"/>
      <c r="R134" s="49"/>
      <c r="S134" s="17"/>
      <c r="T134" s="136"/>
      <c r="U134" s="137">
        <f t="shared" si="8"/>
        <v>0</v>
      </c>
      <c r="V134">
        <f t="shared" si="9"/>
        <v>5</v>
      </c>
      <c r="W134" s="338"/>
      <c r="X134" s="399"/>
    </row>
    <row r="135" spans="1:24">
      <c r="A135" s="414"/>
      <c r="B135" s="415"/>
      <c r="C135" s="407"/>
      <c r="D135" s="407"/>
      <c r="E135" s="404"/>
      <c r="F135" s="135">
        <v>5</v>
      </c>
      <c r="G135" s="175"/>
      <c r="H135" s="175"/>
      <c r="I135" s="57"/>
      <c r="J135" s="48"/>
      <c r="K135" s="45"/>
      <c r="L135" s="48"/>
      <c r="M135" s="45"/>
      <c r="N135" s="2"/>
      <c r="O135" s="49"/>
      <c r="P135" s="46"/>
      <c r="Q135" s="2"/>
      <c r="R135" s="49"/>
      <c r="S135" s="17"/>
      <c r="T135" s="136"/>
      <c r="U135" s="137">
        <f t="shared" si="8"/>
        <v>0</v>
      </c>
      <c r="V135">
        <f t="shared" si="9"/>
        <v>5</v>
      </c>
      <c r="W135" s="338"/>
      <c r="X135" s="399"/>
    </row>
    <row r="136" spans="1:24">
      <c r="A136" s="414"/>
      <c r="B136" s="415"/>
      <c r="C136" s="407"/>
      <c r="D136" s="407"/>
      <c r="E136" s="404"/>
      <c r="F136" s="135">
        <v>6</v>
      </c>
      <c r="G136" s="175"/>
      <c r="H136" s="175"/>
      <c r="I136" s="57"/>
      <c r="J136" s="48"/>
      <c r="K136" s="45"/>
      <c r="L136" s="48"/>
      <c r="M136" s="45"/>
      <c r="N136" s="2"/>
      <c r="O136" s="49"/>
      <c r="P136" s="46"/>
      <c r="Q136" s="2"/>
      <c r="R136" s="49"/>
      <c r="S136" s="17"/>
      <c r="T136" s="136"/>
      <c r="U136" s="137">
        <f t="shared" si="8"/>
        <v>0</v>
      </c>
      <c r="V136">
        <f t="shared" si="9"/>
        <v>5</v>
      </c>
      <c r="W136" s="338"/>
      <c r="X136" s="399"/>
    </row>
    <row r="137" spans="1:24">
      <c r="A137" s="414"/>
      <c r="B137" s="415"/>
      <c r="C137" s="407"/>
      <c r="D137" s="407"/>
      <c r="E137" s="404"/>
      <c r="F137" s="135">
        <v>7</v>
      </c>
      <c r="G137" s="175"/>
      <c r="H137" s="175"/>
      <c r="I137" s="57"/>
      <c r="J137" s="48"/>
      <c r="K137" s="45"/>
      <c r="L137" s="48"/>
      <c r="M137" s="45"/>
      <c r="N137" s="2"/>
      <c r="O137" s="49"/>
      <c r="P137" s="46"/>
      <c r="Q137" s="2"/>
      <c r="R137" s="49"/>
      <c r="S137" s="17"/>
      <c r="T137" s="136"/>
      <c r="U137" s="137">
        <f t="shared" si="8"/>
        <v>0</v>
      </c>
      <c r="V137">
        <f t="shared" si="9"/>
        <v>5</v>
      </c>
      <c r="W137" s="338"/>
    </row>
    <row r="138" spans="1:24" ht="14.25" thickBot="1">
      <c r="A138" s="414"/>
      <c r="B138" s="415"/>
      <c r="C138" s="407"/>
      <c r="D138" s="407"/>
      <c r="E138" s="404"/>
      <c r="F138" s="135">
        <v>8</v>
      </c>
      <c r="G138" s="175"/>
      <c r="H138" s="175"/>
      <c r="I138" s="57"/>
      <c r="J138" s="48"/>
      <c r="K138" s="45"/>
      <c r="L138" s="48"/>
      <c r="M138" s="45"/>
      <c r="N138" s="2"/>
      <c r="O138" s="49"/>
      <c r="P138" s="46"/>
      <c r="Q138" s="2"/>
      <c r="R138" s="49"/>
      <c r="S138" s="17"/>
      <c r="T138" s="136"/>
      <c r="U138" s="137">
        <f t="shared" si="8"/>
        <v>0</v>
      </c>
      <c r="V138">
        <f t="shared" si="9"/>
        <v>5</v>
      </c>
      <c r="W138" s="338"/>
      <c r="X138" s="286" t="s">
        <v>349</v>
      </c>
    </row>
    <row r="139" spans="1:24" ht="14.25" thickBot="1">
      <c r="A139" s="414"/>
      <c r="B139" s="415"/>
      <c r="C139" s="407"/>
      <c r="D139" s="407"/>
      <c r="E139" s="404"/>
      <c r="F139" s="135">
        <v>9</v>
      </c>
      <c r="G139" s="175"/>
      <c r="H139" s="175"/>
      <c r="I139" s="57"/>
      <c r="J139" s="48"/>
      <c r="K139" s="45"/>
      <c r="L139" s="48"/>
      <c r="M139" s="45"/>
      <c r="N139" s="2"/>
      <c r="O139" s="49"/>
      <c r="P139" s="46"/>
      <c r="Q139" s="2"/>
      <c r="R139" s="49"/>
      <c r="S139" s="17"/>
      <c r="T139" s="136"/>
      <c r="U139" s="137">
        <f t="shared" si="8"/>
        <v>0</v>
      </c>
      <c r="V139">
        <f t="shared" si="9"/>
        <v>5</v>
      </c>
      <c r="W139" s="338"/>
      <c r="X139" s="342"/>
    </row>
    <row r="140" spans="1:24" ht="14.25" thickBot="1">
      <c r="A140" s="414"/>
      <c r="B140" s="415"/>
      <c r="C140" s="407"/>
      <c r="D140" s="407"/>
      <c r="E140" s="404"/>
      <c r="F140" s="135">
        <v>10</v>
      </c>
      <c r="G140" s="175"/>
      <c r="H140" s="175"/>
      <c r="I140" s="57"/>
      <c r="J140" s="48"/>
      <c r="K140" s="45"/>
      <c r="L140" s="48"/>
      <c r="M140" s="45"/>
      <c r="N140" s="2"/>
      <c r="O140" s="49"/>
      <c r="P140" s="46"/>
      <c r="Q140" s="2"/>
      <c r="R140" s="49"/>
      <c r="S140" s="17"/>
      <c r="T140" s="136"/>
      <c r="U140" s="137">
        <f t="shared" si="8"/>
        <v>0</v>
      </c>
      <c r="V140">
        <f t="shared" si="9"/>
        <v>5</v>
      </c>
      <c r="W140" s="338"/>
      <c r="X140" s="286" t="s">
        <v>350</v>
      </c>
    </row>
    <row r="141" spans="1:24" ht="14.25" thickBot="1">
      <c r="A141" s="414"/>
      <c r="B141" s="415"/>
      <c r="C141" s="407"/>
      <c r="D141" s="407"/>
      <c r="E141" s="404"/>
      <c r="F141" s="135">
        <v>11</v>
      </c>
      <c r="G141" s="175"/>
      <c r="H141" s="175"/>
      <c r="I141" s="57"/>
      <c r="J141" s="48"/>
      <c r="K141" s="45"/>
      <c r="L141" s="48"/>
      <c r="M141" s="45"/>
      <c r="N141" s="2"/>
      <c r="O141" s="49"/>
      <c r="P141" s="46"/>
      <c r="Q141" s="2"/>
      <c r="R141" s="49"/>
      <c r="S141" s="17"/>
      <c r="T141" s="136"/>
      <c r="U141" s="137">
        <f t="shared" si="8"/>
        <v>0</v>
      </c>
      <c r="V141">
        <f t="shared" si="9"/>
        <v>5</v>
      </c>
      <c r="W141" s="338"/>
      <c r="X141" s="287">
        <f>SUMIF(W131:W160, "✔", U131:U160)</f>
        <v>0</v>
      </c>
    </row>
    <row r="142" spans="1:24" ht="14.25" thickBot="1">
      <c r="A142" s="414"/>
      <c r="B142" s="415"/>
      <c r="C142" s="407"/>
      <c r="D142" s="407"/>
      <c r="E142" s="404"/>
      <c r="F142" s="135">
        <v>12</v>
      </c>
      <c r="G142" s="175"/>
      <c r="H142" s="175"/>
      <c r="I142" s="57"/>
      <c r="J142" s="48"/>
      <c r="K142" s="45"/>
      <c r="L142" s="48"/>
      <c r="M142" s="45"/>
      <c r="N142" s="2"/>
      <c r="O142" s="49"/>
      <c r="P142" s="46"/>
      <c r="Q142" s="2"/>
      <c r="R142" s="49"/>
      <c r="S142" s="17"/>
      <c r="T142" s="136"/>
      <c r="U142" s="137">
        <f t="shared" si="8"/>
        <v>0</v>
      </c>
      <c r="V142">
        <f t="shared" si="9"/>
        <v>5</v>
      </c>
      <c r="W142" s="338"/>
      <c r="X142" s="286" t="s">
        <v>351</v>
      </c>
    </row>
    <row r="143" spans="1:24" ht="14.25" thickBot="1">
      <c r="A143" s="414"/>
      <c r="B143" s="415"/>
      <c r="C143" s="407"/>
      <c r="D143" s="407"/>
      <c r="E143" s="404"/>
      <c r="F143" s="135">
        <v>13</v>
      </c>
      <c r="G143" s="175"/>
      <c r="H143" s="175"/>
      <c r="I143" s="57"/>
      <c r="J143" s="48"/>
      <c r="K143" s="45"/>
      <c r="L143" s="48"/>
      <c r="M143" s="45"/>
      <c r="N143" s="2"/>
      <c r="O143" s="49"/>
      <c r="P143" s="46"/>
      <c r="Q143" s="2"/>
      <c r="R143" s="49"/>
      <c r="S143" s="17"/>
      <c r="T143" s="136"/>
      <c r="U143" s="137">
        <f t="shared" si="8"/>
        <v>0</v>
      </c>
      <c r="V143">
        <f t="shared" si="9"/>
        <v>5</v>
      </c>
      <c r="W143" s="338"/>
      <c r="X143" s="288" t="e">
        <f>X141/SUM(U131:U160)</f>
        <v>#DIV/0!</v>
      </c>
    </row>
    <row r="144" spans="1:24">
      <c r="A144" s="414"/>
      <c r="B144" s="415"/>
      <c r="C144" s="407"/>
      <c r="D144" s="407"/>
      <c r="E144" s="404"/>
      <c r="F144" s="135">
        <v>14</v>
      </c>
      <c r="G144" s="175"/>
      <c r="H144" s="175"/>
      <c r="I144" s="57"/>
      <c r="J144" s="48"/>
      <c r="K144" s="45"/>
      <c r="L144" s="48"/>
      <c r="M144" s="45"/>
      <c r="N144" s="2"/>
      <c r="O144" s="49"/>
      <c r="P144" s="46"/>
      <c r="Q144" s="2"/>
      <c r="R144" s="49"/>
      <c r="S144" s="17"/>
      <c r="T144" s="136"/>
      <c r="U144" s="137">
        <f t="shared" si="8"/>
        <v>0</v>
      </c>
      <c r="V144">
        <f t="shared" si="9"/>
        <v>5</v>
      </c>
      <c r="W144" s="338"/>
    </row>
    <row r="145" spans="1:24">
      <c r="A145" s="414"/>
      <c r="B145" s="415"/>
      <c r="C145" s="407"/>
      <c r="D145" s="407"/>
      <c r="E145" s="404"/>
      <c r="F145" s="135">
        <v>15</v>
      </c>
      <c r="G145" s="175"/>
      <c r="H145" s="175"/>
      <c r="I145" s="57"/>
      <c r="J145" s="48"/>
      <c r="K145" s="45"/>
      <c r="L145" s="48"/>
      <c r="M145" s="45"/>
      <c r="N145" s="2"/>
      <c r="O145" s="49"/>
      <c r="P145" s="46"/>
      <c r="Q145" s="2"/>
      <c r="R145" s="49"/>
      <c r="S145" s="17"/>
      <c r="T145" s="136"/>
      <c r="U145" s="137">
        <f t="shared" si="8"/>
        <v>0</v>
      </c>
      <c r="V145">
        <f t="shared" si="9"/>
        <v>5</v>
      </c>
      <c r="W145" s="338"/>
      <c r="X145" s="400" t="s">
        <v>296</v>
      </c>
    </row>
    <row r="146" spans="1:24">
      <c r="A146" s="414"/>
      <c r="B146" s="415"/>
      <c r="C146" s="407"/>
      <c r="D146" s="407"/>
      <c r="E146" s="404"/>
      <c r="F146" s="135">
        <v>16</v>
      </c>
      <c r="G146" s="175"/>
      <c r="H146" s="175"/>
      <c r="I146" s="57"/>
      <c r="J146" s="48"/>
      <c r="K146" s="45"/>
      <c r="L146" s="48"/>
      <c r="M146" s="45"/>
      <c r="N146" s="2"/>
      <c r="O146" s="49"/>
      <c r="P146" s="46"/>
      <c r="Q146" s="2"/>
      <c r="R146" s="49"/>
      <c r="S146" s="17"/>
      <c r="T146" s="136"/>
      <c r="U146" s="137">
        <f t="shared" si="8"/>
        <v>0</v>
      </c>
      <c r="V146">
        <f t="shared" si="9"/>
        <v>5</v>
      </c>
      <c r="W146" s="338"/>
      <c r="X146" s="400"/>
    </row>
    <row r="147" spans="1:24">
      <c r="A147" s="414"/>
      <c r="B147" s="415"/>
      <c r="C147" s="407"/>
      <c r="D147" s="407"/>
      <c r="E147" s="404"/>
      <c r="F147" s="135">
        <v>17</v>
      </c>
      <c r="G147" s="175"/>
      <c r="H147" s="175"/>
      <c r="I147" s="57"/>
      <c r="J147" s="48"/>
      <c r="K147" s="45"/>
      <c r="L147" s="48"/>
      <c r="M147" s="45"/>
      <c r="N147" s="2"/>
      <c r="O147" s="49"/>
      <c r="P147" s="46"/>
      <c r="Q147" s="2"/>
      <c r="R147" s="49"/>
      <c r="S147" s="17"/>
      <c r="T147" s="136"/>
      <c r="U147" s="137">
        <f t="shared" si="8"/>
        <v>0</v>
      </c>
      <c r="V147">
        <f t="shared" si="9"/>
        <v>5</v>
      </c>
      <c r="W147" s="338"/>
      <c r="X147" s="400"/>
    </row>
    <row r="148" spans="1:24">
      <c r="A148" s="414"/>
      <c r="B148" s="415"/>
      <c r="C148" s="407"/>
      <c r="D148" s="407"/>
      <c r="E148" s="404"/>
      <c r="F148" s="135">
        <v>18</v>
      </c>
      <c r="G148" s="175"/>
      <c r="H148" s="175"/>
      <c r="I148" s="57"/>
      <c r="J148" s="48"/>
      <c r="K148" s="45"/>
      <c r="L148" s="48"/>
      <c r="M148" s="45"/>
      <c r="N148" s="2"/>
      <c r="O148" s="49"/>
      <c r="P148" s="46"/>
      <c r="Q148" s="2"/>
      <c r="R148" s="49"/>
      <c r="S148" s="17"/>
      <c r="T148" s="136"/>
      <c r="U148" s="137">
        <f t="shared" si="8"/>
        <v>0</v>
      </c>
      <c r="V148">
        <f t="shared" si="9"/>
        <v>5</v>
      </c>
      <c r="W148" s="338"/>
      <c r="X148" s="400"/>
    </row>
    <row r="149" spans="1:24">
      <c r="A149" s="414"/>
      <c r="B149" s="415"/>
      <c r="C149" s="407"/>
      <c r="D149" s="407"/>
      <c r="E149" s="404"/>
      <c r="F149" s="135">
        <v>19</v>
      </c>
      <c r="G149" s="175"/>
      <c r="H149" s="175"/>
      <c r="I149" s="57"/>
      <c r="J149" s="48"/>
      <c r="K149" s="45"/>
      <c r="L149" s="48"/>
      <c r="M149" s="45"/>
      <c r="N149" s="2"/>
      <c r="O149" s="49"/>
      <c r="P149" s="46"/>
      <c r="Q149" s="2"/>
      <c r="R149" s="49"/>
      <c r="S149" s="17"/>
      <c r="T149" s="136"/>
      <c r="U149" s="137">
        <f t="shared" si="8"/>
        <v>0</v>
      </c>
      <c r="V149">
        <f t="shared" si="9"/>
        <v>5</v>
      </c>
      <c r="W149" s="338"/>
    </row>
    <row r="150" spans="1:24">
      <c r="A150" s="414"/>
      <c r="B150" s="415"/>
      <c r="C150" s="407"/>
      <c r="D150" s="407"/>
      <c r="E150" s="404"/>
      <c r="F150" s="135">
        <v>20</v>
      </c>
      <c r="G150" s="175"/>
      <c r="H150" s="175"/>
      <c r="I150" s="57"/>
      <c r="J150" s="48"/>
      <c r="K150" s="45"/>
      <c r="L150" s="48"/>
      <c r="M150" s="45"/>
      <c r="N150" s="2"/>
      <c r="O150" s="49"/>
      <c r="P150" s="46"/>
      <c r="Q150" s="2"/>
      <c r="R150" s="49"/>
      <c r="S150" s="17"/>
      <c r="T150" s="136"/>
      <c r="U150" s="137">
        <f t="shared" si="8"/>
        <v>0</v>
      </c>
      <c r="V150">
        <f t="shared" si="9"/>
        <v>5</v>
      </c>
      <c r="W150" s="338"/>
    </row>
    <row r="151" spans="1:24">
      <c r="A151" s="414"/>
      <c r="B151" s="415"/>
      <c r="C151" s="407"/>
      <c r="D151" s="407"/>
      <c r="E151" s="404"/>
      <c r="F151" s="135">
        <v>21</v>
      </c>
      <c r="G151" s="175"/>
      <c r="H151" s="175"/>
      <c r="I151" s="57"/>
      <c r="J151" s="48"/>
      <c r="K151" s="45"/>
      <c r="L151" s="48"/>
      <c r="M151" s="45"/>
      <c r="N151" s="2"/>
      <c r="O151" s="49"/>
      <c r="P151" s="46"/>
      <c r="Q151" s="2"/>
      <c r="R151" s="49"/>
      <c r="S151" s="17"/>
      <c r="T151" s="136"/>
      <c r="U151" s="137">
        <f t="shared" si="8"/>
        <v>0</v>
      </c>
      <c r="V151">
        <f t="shared" si="9"/>
        <v>5</v>
      </c>
      <c r="W151" s="338"/>
    </row>
    <row r="152" spans="1:24">
      <c r="A152" s="414"/>
      <c r="B152" s="415"/>
      <c r="C152" s="407"/>
      <c r="D152" s="407"/>
      <c r="E152" s="404"/>
      <c r="F152" s="135">
        <v>22</v>
      </c>
      <c r="G152" s="175"/>
      <c r="H152" s="175"/>
      <c r="I152" s="57"/>
      <c r="J152" s="48"/>
      <c r="K152" s="45"/>
      <c r="L152" s="48"/>
      <c r="M152" s="45"/>
      <c r="N152" s="2"/>
      <c r="O152" s="49"/>
      <c r="P152" s="46"/>
      <c r="Q152" s="2"/>
      <c r="R152" s="49"/>
      <c r="S152" s="17"/>
      <c r="T152" s="136"/>
      <c r="U152" s="137">
        <f t="shared" si="8"/>
        <v>0</v>
      </c>
      <c r="V152">
        <f t="shared" si="9"/>
        <v>5</v>
      </c>
      <c r="W152" s="338"/>
    </row>
    <row r="153" spans="1:24">
      <c r="A153" s="414"/>
      <c r="B153" s="415"/>
      <c r="C153" s="407"/>
      <c r="D153" s="407"/>
      <c r="E153" s="404"/>
      <c r="F153" s="135">
        <v>23</v>
      </c>
      <c r="G153" s="175"/>
      <c r="H153" s="175"/>
      <c r="I153" s="57"/>
      <c r="J153" s="48"/>
      <c r="K153" s="45"/>
      <c r="L153" s="48"/>
      <c r="M153" s="45"/>
      <c r="N153" s="2"/>
      <c r="O153" s="49"/>
      <c r="P153" s="46"/>
      <c r="Q153" s="2"/>
      <c r="R153" s="49"/>
      <c r="S153" s="17"/>
      <c r="T153" s="136"/>
      <c r="U153" s="137">
        <f t="shared" si="8"/>
        <v>0</v>
      </c>
      <c r="V153">
        <f t="shared" si="9"/>
        <v>5</v>
      </c>
      <c r="W153" s="338"/>
    </row>
    <row r="154" spans="1:24">
      <c r="A154" s="414"/>
      <c r="B154" s="415"/>
      <c r="C154" s="407"/>
      <c r="D154" s="407"/>
      <c r="E154" s="404"/>
      <c r="F154" s="135">
        <v>24</v>
      </c>
      <c r="G154" s="175"/>
      <c r="H154" s="175"/>
      <c r="I154" s="57"/>
      <c r="J154" s="48"/>
      <c r="K154" s="45"/>
      <c r="L154" s="48"/>
      <c r="M154" s="45"/>
      <c r="N154" s="2"/>
      <c r="O154" s="49"/>
      <c r="P154" s="46"/>
      <c r="Q154" s="2"/>
      <c r="R154" s="49"/>
      <c r="S154" s="17"/>
      <c r="T154" s="136"/>
      <c r="U154" s="137">
        <f t="shared" si="8"/>
        <v>0</v>
      </c>
      <c r="V154">
        <f t="shared" si="9"/>
        <v>5</v>
      </c>
      <c r="W154" s="338"/>
    </row>
    <row r="155" spans="1:24">
      <c r="A155" s="414"/>
      <c r="B155" s="415"/>
      <c r="C155" s="407"/>
      <c r="D155" s="407"/>
      <c r="E155" s="404"/>
      <c r="F155" s="135">
        <v>25</v>
      </c>
      <c r="G155" s="175"/>
      <c r="H155" s="175"/>
      <c r="I155" s="57"/>
      <c r="J155" s="48"/>
      <c r="K155" s="45"/>
      <c r="L155" s="48"/>
      <c r="M155" s="45"/>
      <c r="N155" s="2"/>
      <c r="O155" s="49"/>
      <c r="P155" s="46"/>
      <c r="Q155" s="2"/>
      <c r="R155" s="49"/>
      <c r="S155" s="17"/>
      <c r="T155" s="136"/>
      <c r="U155" s="137">
        <f t="shared" si="8"/>
        <v>0</v>
      </c>
      <c r="V155">
        <f t="shared" si="9"/>
        <v>5</v>
      </c>
      <c r="W155" s="338"/>
    </row>
    <row r="156" spans="1:24">
      <c r="A156" s="414"/>
      <c r="B156" s="415"/>
      <c r="C156" s="407"/>
      <c r="D156" s="407"/>
      <c r="E156" s="404"/>
      <c r="F156" s="135">
        <v>26</v>
      </c>
      <c r="G156" s="175"/>
      <c r="H156" s="175"/>
      <c r="I156" s="57"/>
      <c r="J156" s="48"/>
      <c r="K156" s="45"/>
      <c r="L156" s="48"/>
      <c r="M156" s="45"/>
      <c r="N156" s="2"/>
      <c r="O156" s="49"/>
      <c r="P156" s="46"/>
      <c r="Q156" s="2"/>
      <c r="R156" s="49"/>
      <c r="S156" s="17"/>
      <c r="T156" s="136"/>
      <c r="U156" s="137">
        <f t="shared" si="8"/>
        <v>0</v>
      </c>
      <c r="V156">
        <f t="shared" si="9"/>
        <v>5</v>
      </c>
      <c r="W156" s="338"/>
    </row>
    <row r="157" spans="1:24">
      <c r="A157" s="414"/>
      <c r="B157" s="415"/>
      <c r="C157" s="407"/>
      <c r="D157" s="407"/>
      <c r="E157" s="404"/>
      <c r="F157" s="135">
        <v>27</v>
      </c>
      <c r="G157" s="175"/>
      <c r="H157" s="175"/>
      <c r="I157" s="57"/>
      <c r="J157" s="48"/>
      <c r="K157" s="45"/>
      <c r="L157" s="48"/>
      <c r="M157" s="45"/>
      <c r="N157" s="2"/>
      <c r="O157" s="49"/>
      <c r="P157" s="46"/>
      <c r="Q157" s="2"/>
      <c r="R157" s="49"/>
      <c r="S157" s="17"/>
      <c r="T157" s="136"/>
      <c r="U157" s="137">
        <f t="shared" si="8"/>
        <v>0</v>
      </c>
      <c r="V157">
        <f t="shared" si="9"/>
        <v>5</v>
      </c>
      <c r="W157" s="338"/>
    </row>
    <row r="158" spans="1:24">
      <c r="A158" s="414"/>
      <c r="B158" s="415"/>
      <c r="C158" s="407"/>
      <c r="D158" s="407"/>
      <c r="E158" s="404"/>
      <c r="F158" s="135">
        <v>28</v>
      </c>
      <c r="G158" s="175"/>
      <c r="H158" s="175"/>
      <c r="I158" s="57"/>
      <c r="J158" s="48"/>
      <c r="K158" s="45"/>
      <c r="L158" s="48"/>
      <c r="M158" s="45"/>
      <c r="N158" s="2"/>
      <c r="O158" s="49"/>
      <c r="P158" s="46"/>
      <c r="Q158" s="2"/>
      <c r="R158" s="49"/>
      <c r="S158" s="17"/>
      <c r="T158" s="136"/>
      <c r="U158" s="137">
        <f t="shared" si="8"/>
        <v>0</v>
      </c>
      <c r="V158">
        <f t="shared" si="9"/>
        <v>5</v>
      </c>
      <c r="W158" s="338"/>
    </row>
    <row r="159" spans="1:24">
      <c r="A159" s="414"/>
      <c r="B159" s="415"/>
      <c r="C159" s="407"/>
      <c r="D159" s="407"/>
      <c r="E159" s="404"/>
      <c r="F159" s="135">
        <v>29</v>
      </c>
      <c r="G159" s="175"/>
      <c r="H159" s="175"/>
      <c r="I159" s="57"/>
      <c r="J159" s="48"/>
      <c r="K159" s="45"/>
      <c r="L159" s="48"/>
      <c r="M159" s="45"/>
      <c r="N159" s="2"/>
      <c r="O159" s="49"/>
      <c r="P159" s="46"/>
      <c r="Q159" s="2"/>
      <c r="R159" s="49"/>
      <c r="S159" s="17"/>
      <c r="T159" s="136"/>
      <c r="U159" s="137">
        <f t="shared" si="8"/>
        <v>0</v>
      </c>
      <c r="V159">
        <f t="shared" si="9"/>
        <v>5</v>
      </c>
      <c r="W159" s="338"/>
    </row>
    <row r="160" spans="1:24">
      <c r="A160" s="416"/>
      <c r="B160" s="417"/>
      <c r="C160" s="408"/>
      <c r="D160" s="408"/>
      <c r="E160" s="405"/>
      <c r="F160" s="138">
        <v>30</v>
      </c>
      <c r="G160" s="175"/>
      <c r="H160" s="176"/>
      <c r="I160" s="60"/>
      <c r="J160" s="61"/>
      <c r="K160" s="76"/>
      <c r="L160" s="61"/>
      <c r="M160" s="76"/>
      <c r="N160" s="15"/>
      <c r="O160" s="53"/>
      <c r="P160" s="47"/>
      <c r="Q160" s="15"/>
      <c r="R160" s="53"/>
      <c r="S160" s="18"/>
      <c r="T160" s="139"/>
      <c r="U160" s="140">
        <f t="shared" si="8"/>
        <v>0</v>
      </c>
      <c r="V160">
        <f t="shared" si="9"/>
        <v>5</v>
      </c>
      <c r="W160" s="339"/>
      <c r="X160" s="256"/>
    </row>
    <row r="161" spans="1:24" ht="13.5" customHeight="1">
      <c r="A161" s="412">
        <v>6</v>
      </c>
      <c r="B161" s="413"/>
      <c r="C161" s="406">
        <f>地域企画一覧!D17</f>
        <v>0</v>
      </c>
      <c r="D161" s="406">
        <f>地域企画一覧!E17</f>
        <v>0</v>
      </c>
      <c r="E161" s="403"/>
      <c r="F161" s="132">
        <v>1</v>
      </c>
      <c r="G161" s="174"/>
      <c r="H161" s="174"/>
      <c r="I161" s="69"/>
      <c r="J161" s="70"/>
      <c r="K161" s="71"/>
      <c r="L161" s="70"/>
      <c r="M161" s="71"/>
      <c r="N161" s="72"/>
      <c r="O161" s="73"/>
      <c r="P161" s="74"/>
      <c r="Q161" s="72"/>
      <c r="R161" s="73"/>
      <c r="S161" s="75"/>
      <c r="T161" s="133"/>
      <c r="U161" s="134">
        <f t="shared" si="8"/>
        <v>0</v>
      </c>
      <c r="V161">
        <f t="shared" ref="V161:V190" si="10">$A$161</f>
        <v>6</v>
      </c>
      <c r="W161" s="340"/>
      <c r="X161" s="399" t="s">
        <v>352</v>
      </c>
    </row>
    <row r="162" spans="1:24">
      <c r="A162" s="414"/>
      <c r="B162" s="415"/>
      <c r="C162" s="407"/>
      <c r="D162" s="407"/>
      <c r="E162" s="404"/>
      <c r="F162" s="135">
        <v>2</v>
      </c>
      <c r="G162" s="175"/>
      <c r="H162" s="175"/>
      <c r="I162" s="57"/>
      <c r="J162" s="48"/>
      <c r="K162" s="45"/>
      <c r="L162" s="48"/>
      <c r="M162" s="45"/>
      <c r="N162" s="2"/>
      <c r="O162" s="49"/>
      <c r="P162" s="46"/>
      <c r="Q162" s="2"/>
      <c r="R162" s="49"/>
      <c r="S162" s="17"/>
      <c r="T162" s="136"/>
      <c r="U162" s="137">
        <f t="shared" si="8"/>
        <v>0</v>
      </c>
      <c r="V162">
        <f t="shared" si="10"/>
        <v>6</v>
      </c>
      <c r="W162" s="338"/>
      <c r="X162" s="399"/>
    </row>
    <row r="163" spans="1:24">
      <c r="A163" s="414"/>
      <c r="B163" s="415"/>
      <c r="C163" s="407"/>
      <c r="D163" s="407"/>
      <c r="E163" s="404"/>
      <c r="F163" s="135">
        <v>3</v>
      </c>
      <c r="G163" s="175"/>
      <c r="H163" s="175"/>
      <c r="I163" s="57"/>
      <c r="J163" s="48"/>
      <c r="K163" s="45"/>
      <c r="L163" s="48"/>
      <c r="M163" s="45"/>
      <c r="N163" s="2"/>
      <c r="O163" s="49"/>
      <c r="P163" s="46"/>
      <c r="Q163" s="2"/>
      <c r="R163" s="49"/>
      <c r="S163" s="17"/>
      <c r="T163" s="136"/>
      <c r="U163" s="137">
        <f t="shared" si="8"/>
        <v>0</v>
      </c>
      <c r="V163">
        <f t="shared" si="10"/>
        <v>6</v>
      </c>
      <c r="W163" s="338"/>
      <c r="X163" s="399"/>
    </row>
    <row r="164" spans="1:24">
      <c r="A164" s="414"/>
      <c r="B164" s="415"/>
      <c r="C164" s="407"/>
      <c r="D164" s="407"/>
      <c r="E164" s="404"/>
      <c r="F164" s="135">
        <v>4</v>
      </c>
      <c r="G164" s="175"/>
      <c r="H164" s="175"/>
      <c r="I164" s="57"/>
      <c r="J164" s="48"/>
      <c r="K164" s="45"/>
      <c r="L164" s="48"/>
      <c r="M164" s="45"/>
      <c r="N164" s="2"/>
      <c r="O164" s="49"/>
      <c r="P164" s="46"/>
      <c r="Q164" s="2"/>
      <c r="R164" s="49"/>
      <c r="S164" s="17"/>
      <c r="T164" s="136"/>
      <c r="U164" s="137">
        <f t="shared" si="8"/>
        <v>0</v>
      </c>
      <c r="V164">
        <f t="shared" si="10"/>
        <v>6</v>
      </c>
      <c r="W164" s="338"/>
      <c r="X164" s="399"/>
    </row>
    <row r="165" spans="1:24">
      <c r="A165" s="414"/>
      <c r="B165" s="415"/>
      <c r="C165" s="407"/>
      <c r="D165" s="407"/>
      <c r="E165" s="404"/>
      <c r="F165" s="135">
        <v>5</v>
      </c>
      <c r="G165" s="175"/>
      <c r="H165" s="175"/>
      <c r="I165" s="57"/>
      <c r="J165" s="48"/>
      <c r="K165" s="45"/>
      <c r="L165" s="48"/>
      <c r="M165" s="45"/>
      <c r="N165" s="2"/>
      <c r="O165" s="49"/>
      <c r="P165" s="46"/>
      <c r="Q165" s="2"/>
      <c r="R165" s="49"/>
      <c r="S165" s="17"/>
      <c r="T165" s="136"/>
      <c r="U165" s="137">
        <f t="shared" si="8"/>
        <v>0</v>
      </c>
      <c r="V165">
        <f t="shared" si="10"/>
        <v>6</v>
      </c>
      <c r="W165" s="338"/>
      <c r="X165" s="399"/>
    </row>
    <row r="166" spans="1:24">
      <c r="A166" s="414"/>
      <c r="B166" s="415"/>
      <c r="C166" s="407"/>
      <c r="D166" s="407"/>
      <c r="E166" s="404"/>
      <c r="F166" s="135">
        <v>6</v>
      </c>
      <c r="G166" s="175"/>
      <c r="H166" s="175"/>
      <c r="I166" s="57"/>
      <c r="J166" s="48"/>
      <c r="K166" s="45"/>
      <c r="L166" s="48"/>
      <c r="M166" s="45"/>
      <c r="N166" s="2"/>
      <c r="O166" s="49"/>
      <c r="P166" s="46"/>
      <c r="Q166" s="2"/>
      <c r="R166" s="49"/>
      <c r="S166" s="17"/>
      <c r="T166" s="136"/>
      <c r="U166" s="137">
        <f t="shared" si="8"/>
        <v>0</v>
      </c>
      <c r="V166">
        <f t="shared" si="10"/>
        <v>6</v>
      </c>
      <c r="W166" s="338"/>
      <c r="X166" s="399"/>
    </row>
    <row r="167" spans="1:24">
      <c r="A167" s="414"/>
      <c r="B167" s="415"/>
      <c r="C167" s="407"/>
      <c r="D167" s="407"/>
      <c r="E167" s="404"/>
      <c r="F167" s="135">
        <v>7</v>
      </c>
      <c r="G167" s="175"/>
      <c r="H167" s="175"/>
      <c r="I167" s="57"/>
      <c r="J167" s="48"/>
      <c r="K167" s="45"/>
      <c r="L167" s="48"/>
      <c r="M167" s="45"/>
      <c r="N167" s="2"/>
      <c r="O167" s="49"/>
      <c r="P167" s="46"/>
      <c r="Q167" s="2"/>
      <c r="R167" s="49"/>
      <c r="S167" s="17"/>
      <c r="T167" s="136"/>
      <c r="U167" s="137">
        <f t="shared" si="8"/>
        <v>0</v>
      </c>
      <c r="V167">
        <f t="shared" si="10"/>
        <v>6</v>
      </c>
      <c r="W167" s="338"/>
    </row>
    <row r="168" spans="1:24" ht="14.25" thickBot="1">
      <c r="A168" s="414"/>
      <c r="B168" s="415"/>
      <c r="C168" s="407"/>
      <c r="D168" s="407"/>
      <c r="E168" s="404"/>
      <c r="F168" s="135">
        <v>8</v>
      </c>
      <c r="G168" s="175"/>
      <c r="H168" s="175"/>
      <c r="I168" s="57"/>
      <c r="J168" s="48"/>
      <c r="K168" s="45"/>
      <c r="L168" s="48"/>
      <c r="M168" s="45"/>
      <c r="N168" s="2"/>
      <c r="O168" s="49"/>
      <c r="P168" s="46"/>
      <c r="Q168" s="2"/>
      <c r="R168" s="49"/>
      <c r="S168" s="17"/>
      <c r="T168" s="136"/>
      <c r="U168" s="137">
        <f t="shared" si="8"/>
        <v>0</v>
      </c>
      <c r="V168">
        <f t="shared" si="10"/>
        <v>6</v>
      </c>
      <c r="W168" s="338"/>
      <c r="X168" s="286" t="s">
        <v>349</v>
      </c>
    </row>
    <row r="169" spans="1:24" ht="14.25" thickBot="1">
      <c r="A169" s="414"/>
      <c r="B169" s="415"/>
      <c r="C169" s="407"/>
      <c r="D169" s="407"/>
      <c r="E169" s="404"/>
      <c r="F169" s="135">
        <v>9</v>
      </c>
      <c r="G169" s="175"/>
      <c r="H169" s="175"/>
      <c r="I169" s="57"/>
      <c r="J169" s="48"/>
      <c r="K169" s="45"/>
      <c r="L169" s="48"/>
      <c r="M169" s="45"/>
      <c r="N169" s="2"/>
      <c r="O169" s="49"/>
      <c r="P169" s="46"/>
      <c r="Q169" s="2"/>
      <c r="R169" s="49"/>
      <c r="S169" s="17"/>
      <c r="T169" s="136"/>
      <c r="U169" s="137">
        <f t="shared" si="8"/>
        <v>0</v>
      </c>
      <c r="V169">
        <f t="shared" si="10"/>
        <v>6</v>
      </c>
      <c r="W169" s="338"/>
      <c r="X169" s="342"/>
    </row>
    <row r="170" spans="1:24" ht="14.25" thickBot="1">
      <c r="A170" s="414"/>
      <c r="B170" s="415"/>
      <c r="C170" s="407"/>
      <c r="D170" s="407"/>
      <c r="E170" s="404"/>
      <c r="F170" s="135">
        <v>10</v>
      </c>
      <c r="G170" s="175"/>
      <c r="H170" s="175"/>
      <c r="I170" s="57"/>
      <c r="J170" s="48"/>
      <c r="K170" s="45"/>
      <c r="L170" s="48"/>
      <c r="M170" s="45"/>
      <c r="N170" s="2"/>
      <c r="O170" s="49"/>
      <c r="P170" s="46"/>
      <c r="Q170" s="2"/>
      <c r="R170" s="49"/>
      <c r="S170" s="17"/>
      <c r="T170" s="136"/>
      <c r="U170" s="137">
        <f t="shared" si="8"/>
        <v>0</v>
      </c>
      <c r="V170">
        <f t="shared" si="10"/>
        <v>6</v>
      </c>
      <c r="W170" s="338"/>
      <c r="X170" s="286" t="s">
        <v>350</v>
      </c>
    </row>
    <row r="171" spans="1:24" ht="14.25" thickBot="1">
      <c r="A171" s="414"/>
      <c r="B171" s="415"/>
      <c r="C171" s="407"/>
      <c r="D171" s="407"/>
      <c r="E171" s="404"/>
      <c r="F171" s="135">
        <v>11</v>
      </c>
      <c r="G171" s="175"/>
      <c r="H171" s="175"/>
      <c r="I171" s="57"/>
      <c r="J171" s="48"/>
      <c r="K171" s="45"/>
      <c r="L171" s="48"/>
      <c r="M171" s="45"/>
      <c r="N171" s="2"/>
      <c r="O171" s="49"/>
      <c r="P171" s="46"/>
      <c r="Q171" s="2"/>
      <c r="R171" s="49"/>
      <c r="S171" s="17"/>
      <c r="T171" s="136"/>
      <c r="U171" s="137">
        <f t="shared" si="8"/>
        <v>0</v>
      </c>
      <c r="V171">
        <f t="shared" si="10"/>
        <v>6</v>
      </c>
      <c r="W171" s="338"/>
      <c r="X171" s="287">
        <f>SUMIF(W161:W190, "✔", U161:U190)</f>
        <v>0</v>
      </c>
    </row>
    <row r="172" spans="1:24" ht="14.25" thickBot="1">
      <c r="A172" s="414"/>
      <c r="B172" s="415"/>
      <c r="C172" s="407"/>
      <c r="D172" s="407"/>
      <c r="E172" s="404"/>
      <c r="F172" s="135">
        <v>12</v>
      </c>
      <c r="G172" s="175"/>
      <c r="H172" s="175"/>
      <c r="I172" s="57"/>
      <c r="J172" s="48"/>
      <c r="K172" s="45"/>
      <c r="L172" s="48"/>
      <c r="M172" s="45"/>
      <c r="N172" s="2"/>
      <c r="O172" s="49"/>
      <c r="P172" s="46"/>
      <c r="Q172" s="2"/>
      <c r="R172" s="49"/>
      <c r="S172" s="17"/>
      <c r="T172" s="136"/>
      <c r="U172" s="137">
        <f t="shared" si="8"/>
        <v>0</v>
      </c>
      <c r="V172">
        <f t="shared" si="10"/>
        <v>6</v>
      </c>
      <c r="W172" s="338"/>
      <c r="X172" s="286" t="s">
        <v>351</v>
      </c>
    </row>
    <row r="173" spans="1:24" ht="14.25" thickBot="1">
      <c r="A173" s="414"/>
      <c r="B173" s="415"/>
      <c r="C173" s="407"/>
      <c r="D173" s="407"/>
      <c r="E173" s="404"/>
      <c r="F173" s="135">
        <v>13</v>
      </c>
      <c r="G173" s="175"/>
      <c r="H173" s="175"/>
      <c r="I173" s="57"/>
      <c r="J173" s="48"/>
      <c r="K173" s="45"/>
      <c r="L173" s="48"/>
      <c r="M173" s="45"/>
      <c r="N173" s="2"/>
      <c r="O173" s="49"/>
      <c r="P173" s="46"/>
      <c r="Q173" s="2"/>
      <c r="R173" s="49"/>
      <c r="S173" s="17"/>
      <c r="T173" s="136"/>
      <c r="U173" s="137">
        <f t="shared" si="8"/>
        <v>0</v>
      </c>
      <c r="V173">
        <f t="shared" si="10"/>
        <v>6</v>
      </c>
      <c r="W173" s="338"/>
      <c r="X173" s="288" t="e">
        <f>X171/SUM(U161:U190)</f>
        <v>#DIV/0!</v>
      </c>
    </row>
    <row r="174" spans="1:24">
      <c r="A174" s="414"/>
      <c r="B174" s="415"/>
      <c r="C174" s="407"/>
      <c r="D174" s="407"/>
      <c r="E174" s="404"/>
      <c r="F174" s="135">
        <v>14</v>
      </c>
      <c r="G174" s="175"/>
      <c r="H174" s="175"/>
      <c r="I174" s="57"/>
      <c r="J174" s="48"/>
      <c r="K174" s="45"/>
      <c r="L174" s="48"/>
      <c r="M174" s="45"/>
      <c r="N174" s="2"/>
      <c r="O174" s="49"/>
      <c r="P174" s="46"/>
      <c r="Q174" s="2"/>
      <c r="R174" s="49"/>
      <c r="S174" s="17"/>
      <c r="T174" s="136"/>
      <c r="U174" s="137">
        <f t="shared" si="8"/>
        <v>0</v>
      </c>
      <c r="V174">
        <f t="shared" si="10"/>
        <v>6</v>
      </c>
      <c r="W174" s="338"/>
    </row>
    <row r="175" spans="1:24">
      <c r="A175" s="414"/>
      <c r="B175" s="415"/>
      <c r="C175" s="407"/>
      <c r="D175" s="407"/>
      <c r="E175" s="404"/>
      <c r="F175" s="135">
        <v>15</v>
      </c>
      <c r="G175" s="175"/>
      <c r="H175" s="175"/>
      <c r="I175" s="57"/>
      <c r="J175" s="48"/>
      <c r="K175" s="45"/>
      <c r="L175" s="48"/>
      <c r="M175" s="45"/>
      <c r="N175" s="2"/>
      <c r="O175" s="49"/>
      <c r="P175" s="46"/>
      <c r="Q175" s="2"/>
      <c r="R175" s="49"/>
      <c r="S175" s="17"/>
      <c r="T175" s="136"/>
      <c r="U175" s="137">
        <f t="shared" si="8"/>
        <v>0</v>
      </c>
      <c r="V175">
        <f t="shared" si="10"/>
        <v>6</v>
      </c>
      <c r="W175" s="338"/>
      <c r="X175" s="400" t="s">
        <v>296</v>
      </c>
    </row>
    <row r="176" spans="1:24">
      <c r="A176" s="414"/>
      <c r="B176" s="415"/>
      <c r="C176" s="407"/>
      <c r="D176" s="407"/>
      <c r="E176" s="404"/>
      <c r="F176" s="135">
        <v>16</v>
      </c>
      <c r="G176" s="175"/>
      <c r="H176" s="175"/>
      <c r="I176" s="57"/>
      <c r="J176" s="48"/>
      <c r="K176" s="45"/>
      <c r="L176" s="48"/>
      <c r="M176" s="45"/>
      <c r="N176" s="2"/>
      <c r="O176" s="49"/>
      <c r="P176" s="46"/>
      <c r="Q176" s="2"/>
      <c r="R176" s="49"/>
      <c r="S176" s="17"/>
      <c r="T176" s="136"/>
      <c r="U176" s="137">
        <f t="shared" si="8"/>
        <v>0</v>
      </c>
      <c r="V176">
        <f t="shared" si="10"/>
        <v>6</v>
      </c>
      <c r="W176" s="338"/>
      <c r="X176" s="400"/>
    </row>
    <row r="177" spans="1:24">
      <c r="A177" s="414"/>
      <c r="B177" s="415"/>
      <c r="C177" s="407"/>
      <c r="D177" s="407"/>
      <c r="E177" s="404"/>
      <c r="F177" s="135">
        <v>17</v>
      </c>
      <c r="G177" s="175"/>
      <c r="H177" s="175"/>
      <c r="I177" s="57"/>
      <c r="J177" s="48"/>
      <c r="K177" s="45"/>
      <c r="L177" s="48"/>
      <c r="M177" s="45"/>
      <c r="N177" s="2"/>
      <c r="O177" s="49"/>
      <c r="P177" s="46"/>
      <c r="Q177" s="2"/>
      <c r="R177" s="49"/>
      <c r="S177" s="17"/>
      <c r="T177" s="136"/>
      <c r="U177" s="137">
        <f t="shared" si="8"/>
        <v>0</v>
      </c>
      <c r="V177">
        <f t="shared" si="10"/>
        <v>6</v>
      </c>
      <c r="W177" s="338"/>
      <c r="X177" s="400"/>
    </row>
    <row r="178" spans="1:24">
      <c r="A178" s="414"/>
      <c r="B178" s="415"/>
      <c r="C178" s="407"/>
      <c r="D178" s="407"/>
      <c r="E178" s="404"/>
      <c r="F178" s="135">
        <v>18</v>
      </c>
      <c r="G178" s="175"/>
      <c r="H178" s="175"/>
      <c r="I178" s="57"/>
      <c r="J178" s="48"/>
      <c r="K178" s="45"/>
      <c r="L178" s="48"/>
      <c r="M178" s="45"/>
      <c r="N178" s="2"/>
      <c r="O178" s="49"/>
      <c r="P178" s="46"/>
      <c r="Q178" s="2"/>
      <c r="R178" s="49"/>
      <c r="S178" s="17"/>
      <c r="T178" s="136"/>
      <c r="U178" s="137">
        <f t="shared" si="8"/>
        <v>0</v>
      </c>
      <c r="V178">
        <f t="shared" si="10"/>
        <v>6</v>
      </c>
      <c r="W178" s="338"/>
      <c r="X178" s="400"/>
    </row>
    <row r="179" spans="1:24">
      <c r="A179" s="414"/>
      <c r="B179" s="415"/>
      <c r="C179" s="407"/>
      <c r="D179" s="407"/>
      <c r="E179" s="404"/>
      <c r="F179" s="135">
        <v>19</v>
      </c>
      <c r="G179" s="175"/>
      <c r="H179" s="175"/>
      <c r="I179" s="57"/>
      <c r="J179" s="48"/>
      <c r="K179" s="45"/>
      <c r="L179" s="48"/>
      <c r="M179" s="45"/>
      <c r="N179" s="2"/>
      <c r="O179" s="49"/>
      <c r="P179" s="46"/>
      <c r="Q179" s="2"/>
      <c r="R179" s="49"/>
      <c r="S179" s="17"/>
      <c r="T179" s="136"/>
      <c r="U179" s="137">
        <f t="shared" si="8"/>
        <v>0</v>
      </c>
      <c r="V179">
        <f t="shared" si="10"/>
        <v>6</v>
      </c>
      <c r="W179" s="338"/>
    </row>
    <row r="180" spans="1:24">
      <c r="A180" s="414"/>
      <c r="B180" s="415"/>
      <c r="C180" s="407"/>
      <c r="D180" s="407"/>
      <c r="E180" s="404"/>
      <c r="F180" s="135">
        <v>20</v>
      </c>
      <c r="G180" s="175"/>
      <c r="H180" s="175"/>
      <c r="I180" s="57"/>
      <c r="J180" s="48"/>
      <c r="K180" s="45"/>
      <c r="L180" s="48"/>
      <c r="M180" s="45"/>
      <c r="N180" s="2"/>
      <c r="O180" s="49"/>
      <c r="P180" s="46"/>
      <c r="Q180" s="2"/>
      <c r="R180" s="49"/>
      <c r="S180" s="17"/>
      <c r="T180" s="136"/>
      <c r="U180" s="137">
        <f t="shared" si="8"/>
        <v>0</v>
      </c>
      <c r="V180">
        <f t="shared" si="10"/>
        <v>6</v>
      </c>
      <c r="W180" s="338"/>
    </row>
    <row r="181" spans="1:24">
      <c r="A181" s="414"/>
      <c r="B181" s="415"/>
      <c r="C181" s="407"/>
      <c r="D181" s="407"/>
      <c r="E181" s="404"/>
      <c r="F181" s="135">
        <v>21</v>
      </c>
      <c r="G181" s="175"/>
      <c r="H181" s="175"/>
      <c r="I181" s="57"/>
      <c r="J181" s="48"/>
      <c r="K181" s="45"/>
      <c r="L181" s="48"/>
      <c r="M181" s="45"/>
      <c r="N181" s="2"/>
      <c r="O181" s="49"/>
      <c r="P181" s="46"/>
      <c r="Q181" s="2"/>
      <c r="R181" s="49"/>
      <c r="S181" s="17"/>
      <c r="T181" s="136"/>
      <c r="U181" s="137">
        <f t="shared" si="8"/>
        <v>0</v>
      </c>
      <c r="V181">
        <f t="shared" si="10"/>
        <v>6</v>
      </c>
      <c r="W181" s="338"/>
    </row>
    <row r="182" spans="1:24">
      <c r="A182" s="414"/>
      <c r="B182" s="415"/>
      <c r="C182" s="407"/>
      <c r="D182" s="407"/>
      <c r="E182" s="404"/>
      <c r="F182" s="135">
        <v>22</v>
      </c>
      <c r="G182" s="175"/>
      <c r="H182" s="175"/>
      <c r="I182" s="57"/>
      <c r="J182" s="48"/>
      <c r="K182" s="45"/>
      <c r="L182" s="48"/>
      <c r="M182" s="45"/>
      <c r="N182" s="2"/>
      <c r="O182" s="49"/>
      <c r="P182" s="46"/>
      <c r="Q182" s="2"/>
      <c r="R182" s="49"/>
      <c r="S182" s="17"/>
      <c r="T182" s="136"/>
      <c r="U182" s="137">
        <f t="shared" si="8"/>
        <v>0</v>
      </c>
      <c r="V182">
        <f t="shared" si="10"/>
        <v>6</v>
      </c>
      <c r="W182" s="338"/>
    </row>
    <row r="183" spans="1:24">
      <c r="A183" s="414"/>
      <c r="B183" s="415"/>
      <c r="C183" s="407"/>
      <c r="D183" s="407"/>
      <c r="E183" s="404"/>
      <c r="F183" s="135">
        <v>23</v>
      </c>
      <c r="G183" s="175"/>
      <c r="H183" s="175"/>
      <c r="I183" s="57"/>
      <c r="J183" s="48"/>
      <c r="K183" s="45"/>
      <c r="L183" s="48"/>
      <c r="M183" s="45"/>
      <c r="N183" s="2"/>
      <c r="O183" s="49"/>
      <c r="P183" s="46"/>
      <c r="Q183" s="2"/>
      <c r="R183" s="49"/>
      <c r="S183" s="17"/>
      <c r="T183" s="136"/>
      <c r="U183" s="137">
        <f t="shared" si="8"/>
        <v>0</v>
      </c>
      <c r="V183">
        <f t="shared" si="10"/>
        <v>6</v>
      </c>
      <c r="W183" s="338"/>
    </row>
    <row r="184" spans="1:24">
      <c r="A184" s="414"/>
      <c r="B184" s="415"/>
      <c r="C184" s="407"/>
      <c r="D184" s="407"/>
      <c r="E184" s="404"/>
      <c r="F184" s="135">
        <v>24</v>
      </c>
      <c r="G184" s="175"/>
      <c r="H184" s="175"/>
      <c r="I184" s="57"/>
      <c r="J184" s="48"/>
      <c r="K184" s="45"/>
      <c r="L184" s="48"/>
      <c r="M184" s="45"/>
      <c r="N184" s="2"/>
      <c r="O184" s="49"/>
      <c r="P184" s="46"/>
      <c r="Q184" s="2"/>
      <c r="R184" s="49"/>
      <c r="S184" s="17"/>
      <c r="T184" s="136"/>
      <c r="U184" s="137">
        <f t="shared" si="8"/>
        <v>0</v>
      </c>
      <c r="V184">
        <f t="shared" si="10"/>
        <v>6</v>
      </c>
      <c r="W184" s="338"/>
    </row>
    <row r="185" spans="1:24">
      <c r="A185" s="414"/>
      <c r="B185" s="415"/>
      <c r="C185" s="407"/>
      <c r="D185" s="407"/>
      <c r="E185" s="404"/>
      <c r="F185" s="135">
        <v>25</v>
      </c>
      <c r="G185" s="175"/>
      <c r="H185" s="175"/>
      <c r="I185" s="57"/>
      <c r="J185" s="48"/>
      <c r="K185" s="45"/>
      <c r="L185" s="48"/>
      <c r="M185" s="45"/>
      <c r="N185" s="2"/>
      <c r="O185" s="49"/>
      <c r="P185" s="46"/>
      <c r="Q185" s="2"/>
      <c r="R185" s="49"/>
      <c r="S185" s="17"/>
      <c r="T185" s="136"/>
      <c r="U185" s="137">
        <f t="shared" si="8"/>
        <v>0</v>
      </c>
      <c r="V185">
        <f t="shared" si="10"/>
        <v>6</v>
      </c>
      <c r="W185" s="338"/>
    </row>
    <row r="186" spans="1:24">
      <c r="A186" s="414"/>
      <c r="B186" s="415"/>
      <c r="C186" s="407"/>
      <c r="D186" s="407"/>
      <c r="E186" s="404"/>
      <c r="F186" s="135">
        <v>26</v>
      </c>
      <c r="G186" s="175"/>
      <c r="H186" s="175"/>
      <c r="I186" s="57"/>
      <c r="J186" s="48"/>
      <c r="K186" s="45"/>
      <c r="L186" s="48"/>
      <c r="M186" s="45"/>
      <c r="N186" s="2"/>
      <c r="O186" s="49"/>
      <c r="P186" s="46"/>
      <c r="Q186" s="2"/>
      <c r="R186" s="49"/>
      <c r="S186" s="17"/>
      <c r="T186" s="136"/>
      <c r="U186" s="137">
        <f t="shared" si="8"/>
        <v>0</v>
      </c>
      <c r="V186">
        <f t="shared" si="10"/>
        <v>6</v>
      </c>
      <c r="W186" s="338"/>
    </row>
    <row r="187" spans="1:24">
      <c r="A187" s="414"/>
      <c r="B187" s="415"/>
      <c r="C187" s="407"/>
      <c r="D187" s="407"/>
      <c r="E187" s="404"/>
      <c r="F187" s="135">
        <v>27</v>
      </c>
      <c r="G187" s="175"/>
      <c r="H187" s="175"/>
      <c r="I187" s="57"/>
      <c r="J187" s="48"/>
      <c r="K187" s="45"/>
      <c r="L187" s="48"/>
      <c r="M187" s="45"/>
      <c r="N187" s="2"/>
      <c r="O187" s="49"/>
      <c r="P187" s="46"/>
      <c r="Q187" s="2"/>
      <c r="R187" s="49"/>
      <c r="S187" s="17"/>
      <c r="T187" s="136"/>
      <c r="U187" s="137">
        <f t="shared" si="8"/>
        <v>0</v>
      </c>
      <c r="V187">
        <f t="shared" si="10"/>
        <v>6</v>
      </c>
      <c r="W187" s="338"/>
    </row>
    <row r="188" spans="1:24">
      <c r="A188" s="414"/>
      <c r="B188" s="415"/>
      <c r="C188" s="407"/>
      <c r="D188" s="407"/>
      <c r="E188" s="404"/>
      <c r="F188" s="135">
        <v>28</v>
      </c>
      <c r="G188" s="175"/>
      <c r="H188" s="175"/>
      <c r="I188" s="57"/>
      <c r="J188" s="48"/>
      <c r="K188" s="45"/>
      <c r="L188" s="48"/>
      <c r="M188" s="45"/>
      <c r="N188" s="2"/>
      <c r="O188" s="49"/>
      <c r="P188" s="46"/>
      <c r="Q188" s="2"/>
      <c r="R188" s="49"/>
      <c r="S188" s="17"/>
      <c r="T188" s="136"/>
      <c r="U188" s="137">
        <f t="shared" si="8"/>
        <v>0</v>
      </c>
      <c r="V188">
        <f t="shared" si="10"/>
        <v>6</v>
      </c>
      <c r="W188" s="338"/>
    </row>
    <row r="189" spans="1:24">
      <c r="A189" s="414"/>
      <c r="B189" s="415"/>
      <c r="C189" s="407"/>
      <c r="D189" s="407"/>
      <c r="E189" s="404"/>
      <c r="F189" s="135">
        <v>29</v>
      </c>
      <c r="G189" s="175"/>
      <c r="H189" s="175"/>
      <c r="I189" s="57"/>
      <c r="J189" s="48"/>
      <c r="K189" s="45"/>
      <c r="L189" s="48"/>
      <c r="M189" s="45"/>
      <c r="N189" s="2"/>
      <c r="O189" s="49"/>
      <c r="P189" s="46"/>
      <c r="Q189" s="2"/>
      <c r="R189" s="49"/>
      <c r="S189" s="17"/>
      <c r="T189" s="136"/>
      <c r="U189" s="137">
        <f t="shared" ref="U189:U252" si="11">IF(K189="",0,INT(SUM(PRODUCT(K189,M189,P189),S189)))</f>
        <v>0</v>
      </c>
      <c r="V189">
        <f t="shared" si="10"/>
        <v>6</v>
      </c>
      <c r="W189" s="338"/>
    </row>
    <row r="190" spans="1:24">
      <c r="A190" s="416"/>
      <c r="B190" s="417"/>
      <c r="C190" s="408"/>
      <c r="D190" s="408"/>
      <c r="E190" s="405"/>
      <c r="F190" s="138">
        <v>30</v>
      </c>
      <c r="G190" s="175"/>
      <c r="H190" s="176"/>
      <c r="I190" s="60"/>
      <c r="J190" s="61"/>
      <c r="K190" s="76"/>
      <c r="L190" s="61"/>
      <c r="M190" s="76"/>
      <c r="N190" s="15"/>
      <c r="O190" s="53"/>
      <c r="P190" s="47"/>
      <c r="Q190" s="15"/>
      <c r="R190" s="53"/>
      <c r="S190" s="18"/>
      <c r="T190" s="139"/>
      <c r="U190" s="140">
        <f t="shared" si="11"/>
        <v>0</v>
      </c>
      <c r="V190">
        <f t="shared" si="10"/>
        <v>6</v>
      </c>
      <c r="W190" s="339"/>
      <c r="X190" s="256"/>
    </row>
    <row r="191" spans="1:24" ht="13.5" customHeight="1">
      <c r="A191" s="412">
        <v>7</v>
      </c>
      <c r="B191" s="413"/>
      <c r="C191" s="406">
        <f>地域企画一覧!D18</f>
        <v>0</v>
      </c>
      <c r="D191" s="406">
        <f>地域企画一覧!E18</f>
        <v>0</v>
      </c>
      <c r="E191" s="403"/>
      <c r="F191" s="132">
        <v>1</v>
      </c>
      <c r="G191" s="174"/>
      <c r="H191" s="174"/>
      <c r="I191" s="69"/>
      <c r="J191" s="70"/>
      <c r="K191" s="71"/>
      <c r="L191" s="70"/>
      <c r="M191" s="71"/>
      <c r="N191" s="72"/>
      <c r="O191" s="73"/>
      <c r="P191" s="74"/>
      <c r="Q191" s="72"/>
      <c r="R191" s="73"/>
      <c r="S191" s="75"/>
      <c r="T191" s="133"/>
      <c r="U191" s="134">
        <f t="shared" si="11"/>
        <v>0</v>
      </c>
      <c r="V191">
        <f t="shared" ref="V191:V220" si="12">$A$191</f>
        <v>7</v>
      </c>
      <c r="W191" s="340"/>
      <c r="X191" s="399" t="s">
        <v>352</v>
      </c>
    </row>
    <row r="192" spans="1:24">
      <c r="A192" s="414"/>
      <c r="B192" s="415"/>
      <c r="C192" s="407"/>
      <c r="D192" s="407"/>
      <c r="E192" s="404"/>
      <c r="F192" s="135">
        <v>2</v>
      </c>
      <c r="G192" s="175"/>
      <c r="H192" s="175"/>
      <c r="I192" s="57"/>
      <c r="J192" s="48"/>
      <c r="K192" s="45"/>
      <c r="L192" s="48"/>
      <c r="M192" s="45"/>
      <c r="N192" s="2"/>
      <c r="O192" s="49"/>
      <c r="P192" s="46"/>
      <c r="Q192" s="2"/>
      <c r="R192" s="49"/>
      <c r="S192" s="17"/>
      <c r="T192" s="136"/>
      <c r="U192" s="137">
        <f t="shared" si="11"/>
        <v>0</v>
      </c>
      <c r="V192">
        <f t="shared" si="12"/>
        <v>7</v>
      </c>
      <c r="W192" s="338"/>
      <c r="X192" s="399"/>
    </row>
    <row r="193" spans="1:28">
      <c r="A193" s="414"/>
      <c r="B193" s="415"/>
      <c r="C193" s="407"/>
      <c r="D193" s="407"/>
      <c r="E193" s="404"/>
      <c r="F193" s="135">
        <v>3</v>
      </c>
      <c r="G193" s="175"/>
      <c r="H193" s="175"/>
      <c r="I193" s="57"/>
      <c r="J193" s="48"/>
      <c r="K193" s="45"/>
      <c r="L193" s="48"/>
      <c r="M193" s="45"/>
      <c r="N193" s="2"/>
      <c r="O193" s="49"/>
      <c r="P193" s="46"/>
      <c r="Q193" s="2"/>
      <c r="R193" s="49"/>
      <c r="S193" s="17"/>
      <c r="T193" s="136"/>
      <c r="U193" s="137">
        <f t="shared" si="11"/>
        <v>0</v>
      </c>
      <c r="V193">
        <f t="shared" si="12"/>
        <v>7</v>
      </c>
      <c r="W193" s="338"/>
      <c r="X193" s="399"/>
      <c r="AA193"/>
      <c r="AB193" s="121"/>
    </row>
    <row r="194" spans="1:28">
      <c r="A194" s="414"/>
      <c r="B194" s="415"/>
      <c r="C194" s="407"/>
      <c r="D194" s="407"/>
      <c r="E194" s="404"/>
      <c r="F194" s="135">
        <v>4</v>
      </c>
      <c r="G194" s="175"/>
      <c r="H194" s="175"/>
      <c r="I194" s="57"/>
      <c r="J194" s="48"/>
      <c r="K194" s="45"/>
      <c r="L194" s="48"/>
      <c r="M194" s="45"/>
      <c r="N194" s="2"/>
      <c r="O194" s="49"/>
      <c r="P194" s="46"/>
      <c r="Q194" s="2"/>
      <c r="R194" s="49"/>
      <c r="S194" s="17"/>
      <c r="T194" s="136"/>
      <c r="U194" s="137">
        <f t="shared" si="11"/>
        <v>0</v>
      </c>
      <c r="V194">
        <f t="shared" si="12"/>
        <v>7</v>
      </c>
      <c r="W194" s="338"/>
      <c r="X194" s="399"/>
    </row>
    <row r="195" spans="1:28">
      <c r="A195" s="414"/>
      <c r="B195" s="415"/>
      <c r="C195" s="407"/>
      <c r="D195" s="407"/>
      <c r="E195" s="404"/>
      <c r="F195" s="135">
        <v>5</v>
      </c>
      <c r="G195" s="175"/>
      <c r="H195" s="175"/>
      <c r="I195" s="57"/>
      <c r="J195" s="48"/>
      <c r="K195" s="45"/>
      <c r="L195" s="48"/>
      <c r="M195" s="45"/>
      <c r="N195" s="2"/>
      <c r="O195" s="49"/>
      <c r="P195" s="46"/>
      <c r="Q195" s="2"/>
      <c r="R195" s="49"/>
      <c r="S195" s="17"/>
      <c r="T195" s="136"/>
      <c r="U195" s="137">
        <f t="shared" si="11"/>
        <v>0</v>
      </c>
      <c r="V195">
        <f t="shared" si="12"/>
        <v>7</v>
      </c>
      <c r="W195" s="338"/>
      <c r="X195" s="399"/>
    </row>
    <row r="196" spans="1:28">
      <c r="A196" s="414"/>
      <c r="B196" s="415"/>
      <c r="C196" s="407"/>
      <c r="D196" s="407"/>
      <c r="E196" s="404"/>
      <c r="F196" s="135">
        <v>6</v>
      </c>
      <c r="G196" s="175"/>
      <c r="H196" s="175"/>
      <c r="I196" s="57"/>
      <c r="J196" s="48"/>
      <c r="K196" s="45"/>
      <c r="L196" s="48"/>
      <c r="M196" s="45"/>
      <c r="N196" s="2"/>
      <c r="O196" s="49"/>
      <c r="P196" s="46"/>
      <c r="Q196" s="2"/>
      <c r="R196" s="49"/>
      <c r="S196" s="17"/>
      <c r="T196" s="136"/>
      <c r="U196" s="137">
        <f t="shared" si="11"/>
        <v>0</v>
      </c>
      <c r="V196">
        <f t="shared" si="12"/>
        <v>7</v>
      </c>
      <c r="W196" s="338"/>
      <c r="X196" s="399"/>
    </row>
    <row r="197" spans="1:28">
      <c r="A197" s="414"/>
      <c r="B197" s="415"/>
      <c r="C197" s="407"/>
      <c r="D197" s="407"/>
      <c r="E197" s="404"/>
      <c r="F197" s="135">
        <v>7</v>
      </c>
      <c r="G197" s="175"/>
      <c r="H197" s="175"/>
      <c r="I197" s="57"/>
      <c r="J197" s="48"/>
      <c r="K197" s="45"/>
      <c r="L197" s="48"/>
      <c r="M197" s="45"/>
      <c r="N197" s="2"/>
      <c r="O197" s="49"/>
      <c r="P197" s="46"/>
      <c r="Q197" s="2"/>
      <c r="R197" s="49"/>
      <c r="S197" s="17"/>
      <c r="T197" s="136"/>
      <c r="U197" s="137">
        <f t="shared" si="11"/>
        <v>0</v>
      </c>
      <c r="V197">
        <f t="shared" si="12"/>
        <v>7</v>
      </c>
      <c r="W197" s="338"/>
    </row>
    <row r="198" spans="1:28" ht="14.25" thickBot="1">
      <c r="A198" s="414"/>
      <c r="B198" s="415"/>
      <c r="C198" s="407"/>
      <c r="D198" s="407"/>
      <c r="E198" s="404"/>
      <c r="F198" s="135">
        <v>8</v>
      </c>
      <c r="G198" s="175"/>
      <c r="H198" s="175"/>
      <c r="I198" s="57"/>
      <c r="J198" s="48"/>
      <c r="K198" s="45"/>
      <c r="L198" s="48"/>
      <c r="M198" s="45"/>
      <c r="N198" s="2"/>
      <c r="O198" s="49"/>
      <c r="P198" s="46"/>
      <c r="Q198" s="2"/>
      <c r="R198" s="49"/>
      <c r="S198" s="17"/>
      <c r="T198" s="136"/>
      <c r="U198" s="137">
        <f t="shared" si="11"/>
        <v>0</v>
      </c>
      <c r="V198">
        <f t="shared" si="12"/>
        <v>7</v>
      </c>
      <c r="W198" s="338"/>
      <c r="X198" s="286" t="s">
        <v>349</v>
      </c>
    </row>
    <row r="199" spans="1:28" ht="14.25" thickBot="1">
      <c r="A199" s="414"/>
      <c r="B199" s="415"/>
      <c r="C199" s="407"/>
      <c r="D199" s="407"/>
      <c r="E199" s="404"/>
      <c r="F199" s="135">
        <v>9</v>
      </c>
      <c r="G199" s="175"/>
      <c r="H199" s="175"/>
      <c r="I199" s="57"/>
      <c r="J199" s="48"/>
      <c r="K199" s="45"/>
      <c r="L199" s="48"/>
      <c r="M199" s="45"/>
      <c r="N199" s="2"/>
      <c r="O199" s="49"/>
      <c r="P199" s="46"/>
      <c r="Q199" s="2"/>
      <c r="R199" s="49"/>
      <c r="S199" s="17"/>
      <c r="T199" s="136"/>
      <c r="U199" s="137">
        <f t="shared" si="11"/>
        <v>0</v>
      </c>
      <c r="V199">
        <f t="shared" si="12"/>
        <v>7</v>
      </c>
      <c r="W199" s="338"/>
      <c r="X199" s="342"/>
    </row>
    <row r="200" spans="1:28" ht="14.25" thickBot="1">
      <c r="A200" s="414"/>
      <c r="B200" s="415"/>
      <c r="C200" s="407"/>
      <c r="D200" s="407"/>
      <c r="E200" s="404"/>
      <c r="F200" s="135">
        <v>10</v>
      </c>
      <c r="G200" s="175"/>
      <c r="H200" s="175"/>
      <c r="I200" s="57"/>
      <c r="J200" s="48"/>
      <c r="K200" s="45"/>
      <c r="L200" s="48"/>
      <c r="M200" s="45"/>
      <c r="N200" s="2"/>
      <c r="O200" s="49"/>
      <c r="P200" s="46"/>
      <c r="Q200" s="2"/>
      <c r="R200" s="49"/>
      <c r="S200" s="17"/>
      <c r="T200" s="136"/>
      <c r="U200" s="137">
        <f t="shared" si="11"/>
        <v>0</v>
      </c>
      <c r="V200">
        <f t="shared" si="12"/>
        <v>7</v>
      </c>
      <c r="W200" s="338"/>
      <c r="X200" s="286" t="s">
        <v>350</v>
      </c>
    </row>
    <row r="201" spans="1:28" ht="14.25" thickBot="1">
      <c r="A201" s="414"/>
      <c r="B201" s="415"/>
      <c r="C201" s="407"/>
      <c r="D201" s="407"/>
      <c r="E201" s="404"/>
      <c r="F201" s="135">
        <v>11</v>
      </c>
      <c r="G201" s="175"/>
      <c r="H201" s="175"/>
      <c r="I201" s="57"/>
      <c r="J201" s="48"/>
      <c r="K201" s="45"/>
      <c r="L201" s="48"/>
      <c r="M201" s="45"/>
      <c r="N201" s="2"/>
      <c r="O201" s="49"/>
      <c r="P201" s="46"/>
      <c r="Q201" s="2"/>
      <c r="R201" s="49"/>
      <c r="S201" s="17"/>
      <c r="T201" s="136"/>
      <c r="U201" s="137">
        <f t="shared" si="11"/>
        <v>0</v>
      </c>
      <c r="V201">
        <f t="shared" si="12"/>
        <v>7</v>
      </c>
      <c r="W201" s="338"/>
      <c r="X201" s="287">
        <f>SUMIF(W191:W220, "✔", U191:U220)</f>
        <v>0</v>
      </c>
    </row>
    <row r="202" spans="1:28" ht="14.25" thickBot="1">
      <c r="A202" s="414"/>
      <c r="B202" s="415"/>
      <c r="C202" s="407"/>
      <c r="D202" s="407"/>
      <c r="E202" s="404"/>
      <c r="F202" s="135">
        <v>12</v>
      </c>
      <c r="G202" s="175"/>
      <c r="H202" s="175"/>
      <c r="I202" s="57"/>
      <c r="J202" s="48"/>
      <c r="K202" s="45"/>
      <c r="L202" s="48"/>
      <c r="M202" s="45"/>
      <c r="N202" s="2"/>
      <c r="O202" s="49"/>
      <c r="P202" s="46"/>
      <c r="Q202" s="2"/>
      <c r="R202" s="49"/>
      <c r="S202" s="17"/>
      <c r="T202" s="136"/>
      <c r="U202" s="137">
        <f t="shared" si="11"/>
        <v>0</v>
      </c>
      <c r="V202">
        <f t="shared" si="12"/>
        <v>7</v>
      </c>
      <c r="W202" s="338"/>
      <c r="X202" s="286" t="s">
        <v>351</v>
      </c>
    </row>
    <row r="203" spans="1:28" ht="14.25" thickBot="1">
      <c r="A203" s="414"/>
      <c r="B203" s="415"/>
      <c r="C203" s="407"/>
      <c r="D203" s="407"/>
      <c r="E203" s="404"/>
      <c r="F203" s="135">
        <v>13</v>
      </c>
      <c r="G203" s="175"/>
      <c r="H203" s="175"/>
      <c r="I203" s="57"/>
      <c r="J203" s="48"/>
      <c r="K203" s="45"/>
      <c r="L203" s="48"/>
      <c r="M203" s="45"/>
      <c r="N203" s="2"/>
      <c r="O203" s="49"/>
      <c r="P203" s="46"/>
      <c r="Q203" s="2"/>
      <c r="R203" s="49"/>
      <c r="S203" s="17"/>
      <c r="T203" s="136"/>
      <c r="U203" s="137">
        <f t="shared" si="11"/>
        <v>0</v>
      </c>
      <c r="V203">
        <f t="shared" si="12"/>
        <v>7</v>
      </c>
      <c r="W203" s="338"/>
      <c r="X203" s="288" t="e">
        <f>X201/SUM(U191:U220)</f>
        <v>#DIV/0!</v>
      </c>
    </row>
    <row r="204" spans="1:28">
      <c r="A204" s="414"/>
      <c r="B204" s="415"/>
      <c r="C204" s="407"/>
      <c r="D204" s="407"/>
      <c r="E204" s="404"/>
      <c r="F204" s="135">
        <v>14</v>
      </c>
      <c r="G204" s="175"/>
      <c r="H204" s="175"/>
      <c r="I204" s="57"/>
      <c r="J204" s="48"/>
      <c r="K204" s="45"/>
      <c r="L204" s="48"/>
      <c r="M204" s="45"/>
      <c r="N204" s="2"/>
      <c r="O204" s="49"/>
      <c r="P204" s="46"/>
      <c r="Q204" s="2"/>
      <c r="R204" s="49"/>
      <c r="S204" s="17"/>
      <c r="T204" s="136"/>
      <c r="U204" s="137">
        <f t="shared" si="11"/>
        <v>0</v>
      </c>
      <c r="V204">
        <f t="shared" si="12"/>
        <v>7</v>
      </c>
      <c r="W204" s="338"/>
    </row>
    <row r="205" spans="1:28">
      <c r="A205" s="414"/>
      <c r="B205" s="415"/>
      <c r="C205" s="407"/>
      <c r="D205" s="407"/>
      <c r="E205" s="404"/>
      <c r="F205" s="135">
        <v>15</v>
      </c>
      <c r="G205" s="175"/>
      <c r="H205" s="175"/>
      <c r="I205" s="57"/>
      <c r="J205" s="48"/>
      <c r="K205" s="45"/>
      <c r="L205" s="48"/>
      <c r="M205" s="45"/>
      <c r="N205" s="2"/>
      <c r="O205" s="49"/>
      <c r="P205" s="46"/>
      <c r="Q205" s="2"/>
      <c r="R205" s="49"/>
      <c r="S205" s="17"/>
      <c r="T205" s="136"/>
      <c r="U205" s="137">
        <f t="shared" si="11"/>
        <v>0</v>
      </c>
      <c r="V205">
        <f t="shared" si="12"/>
        <v>7</v>
      </c>
      <c r="W205" s="338"/>
      <c r="X205" s="400" t="s">
        <v>296</v>
      </c>
    </row>
    <row r="206" spans="1:28">
      <c r="A206" s="414"/>
      <c r="B206" s="415"/>
      <c r="C206" s="407"/>
      <c r="D206" s="407"/>
      <c r="E206" s="404"/>
      <c r="F206" s="135">
        <v>16</v>
      </c>
      <c r="G206" s="175"/>
      <c r="H206" s="175"/>
      <c r="I206" s="57"/>
      <c r="J206" s="48"/>
      <c r="K206" s="45"/>
      <c r="L206" s="48"/>
      <c r="M206" s="45"/>
      <c r="N206" s="2"/>
      <c r="O206" s="49"/>
      <c r="P206" s="46"/>
      <c r="Q206" s="2"/>
      <c r="R206" s="49"/>
      <c r="S206" s="17"/>
      <c r="T206" s="136"/>
      <c r="U206" s="137">
        <f t="shared" si="11"/>
        <v>0</v>
      </c>
      <c r="V206">
        <f t="shared" si="12"/>
        <v>7</v>
      </c>
      <c r="W206" s="338"/>
      <c r="X206" s="400"/>
    </row>
    <row r="207" spans="1:28">
      <c r="A207" s="414"/>
      <c r="B207" s="415"/>
      <c r="C207" s="407"/>
      <c r="D207" s="407"/>
      <c r="E207" s="404"/>
      <c r="F207" s="135">
        <v>17</v>
      </c>
      <c r="G207" s="175"/>
      <c r="H207" s="175"/>
      <c r="I207" s="57"/>
      <c r="J207" s="48"/>
      <c r="K207" s="45"/>
      <c r="L207" s="48"/>
      <c r="M207" s="45"/>
      <c r="N207" s="2"/>
      <c r="O207" s="49"/>
      <c r="P207" s="46"/>
      <c r="Q207" s="2"/>
      <c r="R207" s="49"/>
      <c r="S207" s="17"/>
      <c r="T207" s="136"/>
      <c r="U207" s="137">
        <f t="shared" si="11"/>
        <v>0</v>
      </c>
      <c r="V207">
        <f t="shared" si="12"/>
        <v>7</v>
      </c>
      <c r="W207" s="338"/>
      <c r="X207" s="400"/>
    </row>
    <row r="208" spans="1:28">
      <c r="A208" s="414"/>
      <c r="B208" s="415"/>
      <c r="C208" s="407"/>
      <c r="D208" s="407"/>
      <c r="E208" s="404"/>
      <c r="F208" s="135">
        <v>18</v>
      </c>
      <c r="G208" s="175"/>
      <c r="H208" s="175"/>
      <c r="I208" s="57"/>
      <c r="J208" s="48"/>
      <c r="K208" s="45"/>
      <c r="L208" s="48"/>
      <c r="M208" s="45"/>
      <c r="N208" s="2"/>
      <c r="O208" s="49"/>
      <c r="P208" s="46"/>
      <c r="Q208" s="2"/>
      <c r="R208" s="49"/>
      <c r="S208" s="17"/>
      <c r="T208" s="136"/>
      <c r="U208" s="137">
        <f t="shared" si="11"/>
        <v>0</v>
      </c>
      <c r="V208">
        <f t="shared" si="12"/>
        <v>7</v>
      </c>
      <c r="W208" s="338"/>
      <c r="X208" s="400"/>
    </row>
    <row r="209" spans="1:24">
      <c r="A209" s="414"/>
      <c r="B209" s="415"/>
      <c r="C209" s="407"/>
      <c r="D209" s="407"/>
      <c r="E209" s="404"/>
      <c r="F209" s="135">
        <v>19</v>
      </c>
      <c r="G209" s="175"/>
      <c r="H209" s="175"/>
      <c r="I209" s="57"/>
      <c r="J209" s="48"/>
      <c r="K209" s="45"/>
      <c r="L209" s="48"/>
      <c r="M209" s="45"/>
      <c r="N209" s="2"/>
      <c r="O209" s="49"/>
      <c r="P209" s="46"/>
      <c r="Q209" s="2"/>
      <c r="R209" s="49"/>
      <c r="S209" s="17"/>
      <c r="T209" s="136"/>
      <c r="U209" s="137">
        <f t="shared" si="11"/>
        <v>0</v>
      </c>
      <c r="V209">
        <f t="shared" si="12"/>
        <v>7</v>
      </c>
      <c r="W209" s="338"/>
    </row>
    <row r="210" spans="1:24">
      <c r="A210" s="414"/>
      <c r="B210" s="415"/>
      <c r="C210" s="407"/>
      <c r="D210" s="407"/>
      <c r="E210" s="404"/>
      <c r="F210" s="135">
        <v>20</v>
      </c>
      <c r="G210" s="175"/>
      <c r="H210" s="175"/>
      <c r="I210" s="57"/>
      <c r="J210" s="48"/>
      <c r="K210" s="45"/>
      <c r="L210" s="48"/>
      <c r="M210" s="45"/>
      <c r="N210" s="2"/>
      <c r="O210" s="49"/>
      <c r="P210" s="46"/>
      <c r="Q210" s="2"/>
      <c r="R210" s="49"/>
      <c r="S210" s="17"/>
      <c r="T210" s="136"/>
      <c r="U210" s="137">
        <f t="shared" si="11"/>
        <v>0</v>
      </c>
      <c r="V210">
        <f t="shared" si="12"/>
        <v>7</v>
      </c>
      <c r="W210" s="338"/>
    </row>
    <row r="211" spans="1:24">
      <c r="A211" s="414"/>
      <c r="B211" s="415"/>
      <c r="C211" s="407"/>
      <c r="D211" s="407"/>
      <c r="E211" s="404"/>
      <c r="F211" s="135">
        <v>21</v>
      </c>
      <c r="G211" s="175"/>
      <c r="H211" s="175"/>
      <c r="I211" s="57"/>
      <c r="J211" s="48"/>
      <c r="K211" s="45"/>
      <c r="L211" s="48"/>
      <c r="M211" s="45"/>
      <c r="N211" s="2"/>
      <c r="O211" s="49"/>
      <c r="P211" s="46"/>
      <c r="Q211" s="2"/>
      <c r="R211" s="49"/>
      <c r="S211" s="17"/>
      <c r="T211" s="136"/>
      <c r="U211" s="137">
        <f t="shared" si="11"/>
        <v>0</v>
      </c>
      <c r="V211">
        <f t="shared" si="12"/>
        <v>7</v>
      </c>
      <c r="W211" s="338"/>
    </row>
    <row r="212" spans="1:24">
      <c r="A212" s="414"/>
      <c r="B212" s="415"/>
      <c r="C212" s="407"/>
      <c r="D212" s="407"/>
      <c r="E212" s="404"/>
      <c r="F212" s="135">
        <v>22</v>
      </c>
      <c r="G212" s="175"/>
      <c r="H212" s="175"/>
      <c r="I212" s="57"/>
      <c r="J212" s="48"/>
      <c r="K212" s="45"/>
      <c r="L212" s="48"/>
      <c r="M212" s="45"/>
      <c r="N212" s="2"/>
      <c r="O212" s="49"/>
      <c r="P212" s="46"/>
      <c r="Q212" s="2"/>
      <c r="R212" s="49"/>
      <c r="S212" s="17"/>
      <c r="T212" s="136"/>
      <c r="U212" s="137">
        <f t="shared" si="11"/>
        <v>0</v>
      </c>
      <c r="V212">
        <f t="shared" si="12"/>
        <v>7</v>
      </c>
      <c r="W212" s="338"/>
    </row>
    <row r="213" spans="1:24">
      <c r="A213" s="414"/>
      <c r="B213" s="415"/>
      <c r="C213" s="407"/>
      <c r="D213" s="407"/>
      <c r="E213" s="404"/>
      <c r="F213" s="135">
        <v>23</v>
      </c>
      <c r="G213" s="175"/>
      <c r="H213" s="175"/>
      <c r="I213" s="57"/>
      <c r="J213" s="48"/>
      <c r="K213" s="45"/>
      <c r="L213" s="48"/>
      <c r="M213" s="45"/>
      <c r="N213" s="2"/>
      <c r="O213" s="49"/>
      <c r="P213" s="46"/>
      <c r="Q213" s="2"/>
      <c r="R213" s="49"/>
      <c r="S213" s="17"/>
      <c r="T213" s="136"/>
      <c r="U213" s="137">
        <f t="shared" si="11"/>
        <v>0</v>
      </c>
      <c r="V213">
        <f t="shared" si="12"/>
        <v>7</v>
      </c>
      <c r="W213" s="338"/>
    </row>
    <row r="214" spans="1:24">
      <c r="A214" s="414"/>
      <c r="B214" s="415"/>
      <c r="C214" s="407"/>
      <c r="D214" s="407"/>
      <c r="E214" s="404"/>
      <c r="F214" s="135">
        <v>24</v>
      </c>
      <c r="G214" s="175"/>
      <c r="H214" s="175"/>
      <c r="I214" s="57"/>
      <c r="J214" s="48"/>
      <c r="K214" s="45"/>
      <c r="L214" s="48"/>
      <c r="M214" s="45"/>
      <c r="N214" s="2"/>
      <c r="O214" s="49"/>
      <c r="P214" s="46"/>
      <c r="Q214" s="2"/>
      <c r="R214" s="49"/>
      <c r="S214" s="17"/>
      <c r="T214" s="136"/>
      <c r="U214" s="137">
        <f t="shared" si="11"/>
        <v>0</v>
      </c>
      <c r="V214">
        <f t="shared" si="12"/>
        <v>7</v>
      </c>
      <c r="W214" s="338"/>
    </row>
    <row r="215" spans="1:24">
      <c r="A215" s="414"/>
      <c r="B215" s="415"/>
      <c r="C215" s="407"/>
      <c r="D215" s="407"/>
      <c r="E215" s="404"/>
      <c r="F215" s="135">
        <v>25</v>
      </c>
      <c r="G215" s="175"/>
      <c r="H215" s="175"/>
      <c r="I215" s="57"/>
      <c r="J215" s="48"/>
      <c r="K215" s="45"/>
      <c r="L215" s="48"/>
      <c r="M215" s="45"/>
      <c r="N215" s="2"/>
      <c r="O215" s="49"/>
      <c r="P215" s="46"/>
      <c r="Q215" s="2"/>
      <c r="R215" s="49"/>
      <c r="S215" s="17"/>
      <c r="T215" s="136"/>
      <c r="U215" s="137">
        <f t="shared" si="11"/>
        <v>0</v>
      </c>
      <c r="V215">
        <f t="shared" si="12"/>
        <v>7</v>
      </c>
      <c r="W215" s="338"/>
    </row>
    <row r="216" spans="1:24">
      <c r="A216" s="414"/>
      <c r="B216" s="415"/>
      <c r="C216" s="407"/>
      <c r="D216" s="407"/>
      <c r="E216" s="404"/>
      <c r="F216" s="135">
        <v>26</v>
      </c>
      <c r="G216" s="175"/>
      <c r="H216" s="175"/>
      <c r="I216" s="57"/>
      <c r="J216" s="48"/>
      <c r="K216" s="45"/>
      <c r="L216" s="48"/>
      <c r="M216" s="45"/>
      <c r="N216" s="2"/>
      <c r="O216" s="49"/>
      <c r="P216" s="46"/>
      <c r="Q216" s="2"/>
      <c r="R216" s="49"/>
      <c r="S216" s="17"/>
      <c r="T216" s="136"/>
      <c r="U216" s="137">
        <f t="shared" si="11"/>
        <v>0</v>
      </c>
      <c r="V216">
        <f t="shared" si="12"/>
        <v>7</v>
      </c>
      <c r="W216" s="338"/>
    </row>
    <row r="217" spans="1:24">
      <c r="A217" s="414"/>
      <c r="B217" s="415"/>
      <c r="C217" s="407"/>
      <c r="D217" s="407"/>
      <c r="E217" s="404"/>
      <c r="F217" s="135">
        <v>27</v>
      </c>
      <c r="G217" s="175"/>
      <c r="H217" s="175"/>
      <c r="I217" s="57"/>
      <c r="J217" s="48"/>
      <c r="K217" s="45"/>
      <c r="L217" s="48"/>
      <c r="M217" s="45"/>
      <c r="N217" s="2"/>
      <c r="O217" s="49"/>
      <c r="P217" s="46"/>
      <c r="Q217" s="2"/>
      <c r="R217" s="49"/>
      <c r="S217" s="17"/>
      <c r="T217" s="136"/>
      <c r="U217" s="137">
        <f t="shared" si="11"/>
        <v>0</v>
      </c>
      <c r="V217">
        <f t="shared" si="12"/>
        <v>7</v>
      </c>
      <c r="W217" s="338"/>
    </row>
    <row r="218" spans="1:24">
      <c r="A218" s="414"/>
      <c r="B218" s="415"/>
      <c r="C218" s="407"/>
      <c r="D218" s="407"/>
      <c r="E218" s="404"/>
      <c r="F218" s="135">
        <v>28</v>
      </c>
      <c r="G218" s="175"/>
      <c r="H218" s="175"/>
      <c r="I218" s="57"/>
      <c r="J218" s="48"/>
      <c r="K218" s="45"/>
      <c r="L218" s="48"/>
      <c r="M218" s="45"/>
      <c r="N218" s="2"/>
      <c r="O218" s="49"/>
      <c r="P218" s="46"/>
      <c r="Q218" s="2"/>
      <c r="R218" s="49"/>
      <c r="S218" s="17"/>
      <c r="T218" s="136"/>
      <c r="U218" s="137">
        <f t="shared" si="11"/>
        <v>0</v>
      </c>
      <c r="V218">
        <f t="shared" si="12"/>
        <v>7</v>
      </c>
      <c r="W218" s="338"/>
    </row>
    <row r="219" spans="1:24">
      <c r="A219" s="414"/>
      <c r="B219" s="415"/>
      <c r="C219" s="407"/>
      <c r="D219" s="407"/>
      <c r="E219" s="404"/>
      <c r="F219" s="135">
        <v>29</v>
      </c>
      <c r="G219" s="175"/>
      <c r="H219" s="175"/>
      <c r="I219" s="57"/>
      <c r="J219" s="48"/>
      <c r="K219" s="45"/>
      <c r="L219" s="48"/>
      <c r="M219" s="45"/>
      <c r="N219" s="2"/>
      <c r="O219" s="49"/>
      <c r="P219" s="46"/>
      <c r="Q219" s="2"/>
      <c r="R219" s="49"/>
      <c r="S219" s="17"/>
      <c r="T219" s="136"/>
      <c r="U219" s="137">
        <f t="shared" si="11"/>
        <v>0</v>
      </c>
      <c r="V219">
        <f t="shared" si="12"/>
        <v>7</v>
      </c>
      <c r="W219" s="338"/>
    </row>
    <row r="220" spans="1:24">
      <c r="A220" s="416"/>
      <c r="B220" s="417"/>
      <c r="C220" s="408"/>
      <c r="D220" s="408"/>
      <c r="E220" s="405"/>
      <c r="F220" s="138">
        <v>30</v>
      </c>
      <c r="G220" s="175"/>
      <c r="H220" s="176"/>
      <c r="I220" s="60"/>
      <c r="J220" s="61"/>
      <c r="K220" s="76"/>
      <c r="L220" s="61"/>
      <c r="M220" s="76"/>
      <c r="N220" s="15"/>
      <c r="O220" s="53"/>
      <c r="P220" s="47"/>
      <c r="Q220" s="15"/>
      <c r="R220" s="53"/>
      <c r="S220" s="18"/>
      <c r="T220" s="139"/>
      <c r="U220" s="140">
        <f t="shared" si="11"/>
        <v>0</v>
      </c>
      <c r="V220">
        <f t="shared" si="12"/>
        <v>7</v>
      </c>
      <c r="W220" s="339"/>
      <c r="X220" s="256"/>
    </row>
    <row r="221" spans="1:24" ht="13.5" customHeight="1">
      <c r="A221" s="412">
        <v>8</v>
      </c>
      <c r="B221" s="413"/>
      <c r="C221" s="406">
        <f>地域企画一覧!D19</f>
        <v>0</v>
      </c>
      <c r="D221" s="406">
        <f>地域企画一覧!E19</f>
        <v>0</v>
      </c>
      <c r="E221" s="403"/>
      <c r="F221" s="132">
        <v>1</v>
      </c>
      <c r="G221" s="174"/>
      <c r="H221" s="174"/>
      <c r="I221" s="69"/>
      <c r="J221" s="70"/>
      <c r="K221" s="71"/>
      <c r="L221" s="70"/>
      <c r="M221" s="71"/>
      <c r="N221" s="72"/>
      <c r="O221" s="73"/>
      <c r="P221" s="74"/>
      <c r="Q221" s="72"/>
      <c r="R221" s="73"/>
      <c r="S221" s="75"/>
      <c r="T221" s="133"/>
      <c r="U221" s="134">
        <f t="shared" si="11"/>
        <v>0</v>
      </c>
      <c r="V221">
        <f t="shared" ref="V221:V250" si="13">$A$221</f>
        <v>8</v>
      </c>
      <c r="W221" s="340"/>
      <c r="X221" s="399" t="s">
        <v>352</v>
      </c>
    </row>
    <row r="222" spans="1:24">
      <c r="A222" s="414"/>
      <c r="B222" s="415"/>
      <c r="C222" s="407"/>
      <c r="D222" s="407"/>
      <c r="E222" s="404"/>
      <c r="F222" s="135">
        <v>2</v>
      </c>
      <c r="G222" s="175"/>
      <c r="H222" s="175"/>
      <c r="I222" s="57"/>
      <c r="J222" s="48"/>
      <c r="K222" s="45"/>
      <c r="L222" s="48"/>
      <c r="M222" s="45"/>
      <c r="N222" s="2"/>
      <c r="O222" s="49"/>
      <c r="P222" s="46"/>
      <c r="Q222" s="2"/>
      <c r="R222" s="49"/>
      <c r="S222" s="17"/>
      <c r="T222" s="136"/>
      <c r="U222" s="137">
        <f t="shared" si="11"/>
        <v>0</v>
      </c>
      <c r="V222">
        <f t="shared" si="13"/>
        <v>8</v>
      </c>
      <c r="W222" s="338"/>
      <c r="X222" s="399"/>
    </row>
    <row r="223" spans="1:24">
      <c r="A223" s="414"/>
      <c r="B223" s="415"/>
      <c r="C223" s="407"/>
      <c r="D223" s="407"/>
      <c r="E223" s="404"/>
      <c r="F223" s="135">
        <v>3</v>
      </c>
      <c r="G223" s="175"/>
      <c r="H223" s="175"/>
      <c r="I223" s="57"/>
      <c r="J223" s="48"/>
      <c r="K223" s="45"/>
      <c r="L223" s="48"/>
      <c r="M223" s="45"/>
      <c r="N223" s="2"/>
      <c r="O223" s="49"/>
      <c r="P223" s="46"/>
      <c r="Q223" s="2"/>
      <c r="R223" s="49"/>
      <c r="S223" s="17"/>
      <c r="T223" s="136"/>
      <c r="U223" s="137">
        <f t="shared" si="11"/>
        <v>0</v>
      </c>
      <c r="V223">
        <f t="shared" si="13"/>
        <v>8</v>
      </c>
      <c r="W223" s="338"/>
      <c r="X223" s="399"/>
    </row>
    <row r="224" spans="1:24">
      <c r="A224" s="414"/>
      <c r="B224" s="415"/>
      <c r="C224" s="407"/>
      <c r="D224" s="407"/>
      <c r="E224" s="404"/>
      <c r="F224" s="135">
        <v>4</v>
      </c>
      <c r="G224" s="175"/>
      <c r="H224" s="175"/>
      <c r="I224" s="57"/>
      <c r="J224" s="48"/>
      <c r="K224" s="45"/>
      <c r="L224" s="48"/>
      <c r="M224" s="45"/>
      <c r="N224" s="2"/>
      <c r="O224" s="49"/>
      <c r="P224" s="46"/>
      <c r="Q224" s="2"/>
      <c r="R224" s="49"/>
      <c r="S224" s="17"/>
      <c r="T224" s="136"/>
      <c r="U224" s="137">
        <f t="shared" si="11"/>
        <v>0</v>
      </c>
      <c r="V224">
        <f t="shared" si="13"/>
        <v>8</v>
      </c>
      <c r="W224" s="338"/>
      <c r="X224" s="399"/>
    </row>
    <row r="225" spans="1:24">
      <c r="A225" s="414"/>
      <c r="B225" s="415"/>
      <c r="C225" s="407"/>
      <c r="D225" s="407"/>
      <c r="E225" s="404"/>
      <c r="F225" s="135">
        <v>5</v>
      </c>
      <c r="G225" s="175"/>
      <c r="H225" s="175"/>
      <c r="I225" s="57"/>
      <c r="J225" s="48"/>
      <c r="K225" s="45"/>
      <c r="L225" s="48"/>
      <c r="M225" s="45"/>
      <c r="N225" s="2"/>
      <c r="O225" s="49"/>
      <c r="P225" s="46"/>
      <c r="Q225" s="2"/>
      <c r="R225" s="49"/>
      <c r="S225" s="17"/>
      <c r="T225" s="136"/>
      <c r="U225" s="137">
        <f t="shared" si="11"/>
        <v>0</v>
      </c>
      <c r="V225">
        <f t="shared" si="13"/>
        <v>8</v>
      </c>
      <c r="W225" s="338"/>
      <c r="X225" s="399"/>
    </row>
    <row r="226" spans="1:24">
      <c r="A226" s="414"/>
      <c r="B226" s="415"/>
      <c r="C226" s="407"/>
      <c r="D226" s="407"/>
      <c r="E226" s="404"/>
      <c r="F226" s="135">
        <v>6</v>
      </c>
      <c r="G226" s="175"/>
      <c r="H226" s="175"/>
      <c r="I226" s="57"/>
      <c r="J226" s="48"/>
      <c r="K226" s="45"/>
      <c r="L226" s="48"/>
      <c r="M226" s="45"/>
      <c r="N226" s="2"/>
      <c r="O226" s="49"/>
      <c r="P226" s="46"/>
      <c r="Q226" s="2"/>
      <c r="R226" s="49"/>
      <c r="S226" s="17"/>
      <c r="T226" s="136"/>
      <c r="U226" s="137">
        <f t="shared" si="11"/>
        <v>0</v>
      </c>
      <c r="V226">
        <f t="shared" si="13"/>
        <v>8</v>
      </c>
      <c r="W226" s="338"/>
      <c r="X226" s="399"/>
    </row>
    <row r="227" spans="1:24">
      <c r="A227" s="414"/>
      <c r="B227" s="415"/>
      <c r="C227" s="407"/>
      <c r="D227" s="407"/>
      <c r="E227" s="404"/>
      <c r="F227" s="135">
        <v>7</v>
      </c>
      <c r="G227" s="175"/>
      <c r="H227" s="175"/>
      <c r="I227" s="57"/>
      <c r="J227" s="48"/>
      <c r="K227" s="45"/>
      <c r="L227" s="48"/>
      <c r="M227" s="45"/>
      <c r="N227" s="2"/>
      <c r="O227" s="49"/>
      <c r="P227" s="46"/>
      <c r="Q227" s="2"/>
      <c r="R227" s="49"/>
      <c r="S227" s="17"/>
      <c r="T227" s="136"/>
      <c r="U227" s="137">
        <f t="shared" si="11"/>
        <v>0</v>
      </c>
      <c r="V227">
        <f t="shared" si="13"/>
        <v>8</v>
      </c>
      <c r="W227" s="338"/>
    </row>
    <row r="228" spans="1:24" ht="14.25" thickBot="1">
      <c r="A228" s="414"/>
      <c r="B228" s="415"/>
      <c r="C228" s="407"/>
      <c r="D228" s="407"/>
      <c r="E228" s="404"/>
      <c r="F228" s="135">
        <v>8</v>
      </c>
      <c r="G228" s="175"/>
      <c r="H228" s="175"/>
      <c r="I228" s="57"/>
      <c r="J228" s="48"/>
      <c r="K228" s="45"/>
      <c r="L228" s="48"/>
      <c r="M228" s="45"/>
      <c r="N228" s="2"/>
      <c r="O228" s="49"/>
      <c r="P228" s="46"/>
      <c r="Q228" s="2"/>
      <c r="R228" s="49"/>
      <c r="S228" s="17"/>
      <c r="T228" s="136"/>
      <c r="U228" s="137">
        <f t="shared" si="11"/>
        <v>0</v>
      </c>
      <c r="V228">
        <f t="shared" si="13"/>
        <v>8</v>
      </c>
      <c r="W228" s="338"/>
      <c r="X228" s="286" t="s">
        <v>349</v>
      </c>
    </row>
    <row r="229" spans="1:24" ht="14.25" thickBot="1">
      <c r="A229" s="414"/>
      <c r="B229" s="415"/>
      <c r="C229" s="407"/>
      <c r="D229" s="407"/>
      <c r="E229" s="404"/>
      <c r="F229" s="135">
        <v>9</v>
      </c>
      <c r="G229" s="175"/>
      <c r="H229" s="175"/>
      <c r="I229" s="57"/>
      <c r="J229" s="48"/>
      <c r="K229" s="45"/>
      <c r="L229" s="48"/>
      <c r="M229" s="45"/>
      <c r="N229" s="2"/>
      <c r="O229" s="49"/>
      <c r="P229" s="46"/>
      <c r="Q229" s="2"/>
      <c r="R229" s="49"/>
      <c r="S229" s="17"/>
      <c r="T229" s="136"/>
      <c r="U229" s="137">
        <f t="shared" si="11"/>
        <v>0</v>
      </c>
      <c r="V229">
        <f t="shared" si="13"/>
        <v>8</v>
      </c>
      <c r="W229" s="338"/>
      <c r="X229" s="342"/>
    </row>
    <row r="230" spans="1:24" ht="14.25" thickBot="1">
      <c r="A230" s="414"/>
      <c r="B230" s="415"/>
      <c r="C230" s="407"/>
      <c r="D230" s="407"/>
      <c r="E230" s="404"/>
      <c r="F230" s="135">
        <v>10</v>
      </c>
      <c r="G230" s="175"/>
      <c r="H230" s="175"/>
      <c r="I230" s="57"/>
      <c r="J230" s="48"/>
      <c r="K230" s="45"/>
      <c r="L230" s="48"/>
      <c r="M230" s="45"/>
      <c r="N230" s="2"/>
      <c r="O230" s="49"/>
      <c r="P230" s="46"/>
      <c r="Q230" s="2"/>
      <c r="R230" s="49"/>
      <c r="S230" s="17"/>
      <c r="T230" s="136"/>
      <c r="U230" s="137">
        <f t="shared" si="11"/>
        <v>0</v>
      </c>
      <c r="V230">
        <f t="shared" si="13"/>
        <v>8</v>
      </c>
      <c r="W230" s="338"/>
      <c r="X230" s="286" t="s">
        <v>350</v>
      </c>
    </row>
    <row r="231" spans="1:24" ht="14.25" thickBot="1">
      <c r="A231" s="414"/>
      <c r="B231" s="415"/>
      <c r="C231" s="407"/>
      <c r="D231" s="407"/>
      <c r="E231" s="404"/>
      <c r="F231" s="135">
        <v>11</v>
      </c>
      <c r="G231" s="175"/>
      <c r="H231" s="175"/>
      <c r="I231" s="57"/>
      <c r="J231" s="48"/>
      <c r="K231" s="45"/>
      <c r="L231" s="48"/>
      <c r="M231" s="45"/>
      <c r="N231" s="2"/>
      <c r="O231" s="49"/>
      <c r="P231" s="46"/>
      <c r="Q231" s="2"/>
      <c r="R231" s="49"/>
      <c r="S231" s="17"/>
      <c r="T231" s="136"/>
      <c r="U231" s="137">
        <f t="shared" si="11"/>
        <v>0</v>
      </c>
      <c r="V231">
        <f t="shared" si="13"/>
        <v>8</v>
      </c>
      <c r="W231" s="338"/>
      <c r="X231" s="287">
        <f>SUMIF(W221:W250, "✔", U221:U250)</f>
        <v>0</v>
      </c>
    </row>
    <row r="232" spans="1:24" ht="14.25" thickBot="1">
      <c r="A232" s="414"/>
      <c r="B232" s="415"/>
      <c r="C232" s="407"/>
      <c r="D232" s="407"/>
      <c r="E232" s="404"/>
      <c r="F232" s="135">
        <v>12</v>
      </c>
      <c r="G232" s="175"/>
      <c r="H232" s="175"/>
      <c r="I232" s="57"/>
      <c r="J232" s="48"/>
      <c r="K232" s="45"/>
      <c r="L232" s="48"/>
      <c r="M232" s="45"/>
      <c r="N232" s="2"/>
      <c r="O232" s="49"/>
      <c r="P232" s="46"/>
      <c r="Q232" s="2"/>
      <c r="R232" s="49"/>
      <c r="S232" s="17"/>
      <c r="T232" s="136"/>
      <c r="U232" s="137">
        <f t="shared" si="11"/>
        <v>0</v>
      </c>
      <c r="V232">
        <f t="shared" si="13"/>
        <v>8</v>
      </c>
      <c r="W232" s="338"/>
      <c r="X232" s="286" t="s">
        <v>351</v>
      </c>
    </row>
    <row r="233" spans="1:24" ht="14.25" thickBot="1">
      <c r="A233" s="414"/>
      <c r="B233" s="415"/>
      <c r="C233" s="407"/>
      <c r="D233" s="407"/>
      <c r="E233" s="404"/>
      <c r="F233" s="135">
        <v>13</v>
      </c>
      <c r="G233" s="175"/>
      <c r="H233" s="175"/>
      <c r="I233" s="57"/>
      <c r="J233" s="48"/>
      <c r="K233" s="45"/>
      <c r="L233" s="48"/>
      <c r="M233" s="45"/>
      <c r="N233" s="2"/>
      <c r="O233" s="49"/>
      <c r="P233" s="46"/>
      <c r="Q233" s="2"/>
      <c r="R233" s="49"/>
      <c r="S233" s="17"/>
      <c r="T233" s="136"/>
      <c r="U233" s="137">
        <f t="shared" si="11"/>
        <v>0</v>
      </c>
      <c r="V233">
        <f t="shared" si="13"/>
        <v>8</v>
      </c>
      <c r="W233" s="338"/>
      <c r="X233" s="288" t="e">
        <f>X231/SUM(U221:U250)</f>
        <v>#DIV/0!</v>
      </c>
    </row>
    <row r="234" spans="1:24">
      <c r="A234" s="414"/>
      <c r="B234" s="415"/>
      <c r="C234" s="407"/>
      <c r="D234" s="407"/>
      <c r="E234" s="404"/>
      <c r="F234" s="135">
        <v>14</v>
      </c>
      <c r="G234" s="175"/>
      <c r="H234" s="175"/>
      <c r="I234" s="57"/>
      <c r="J234" s="48"/>
      <c r="K234" s="45"/>
      <c r="L234" s="48"/>
      <c r="M234" s="45"/>
      <c r="N234" s="2"/>
      <c r="O234" s="49"/>
      <c r="P234" s="46"/>
      <c r="Q234" s="2"/>
      <c r="R234" s="49"/>
      <c r="S234" s="17"/>
      <c r="T234" s="136"/>
      <c r="U234" s="137">
        <f t="shared" si="11"/>
        <v>0</v>
      </c>
      <c r="V234">
        <f t="shared" si="13"/>
        <v>8</v>
      </c>
      <c r="W234" s="338"/>
    </row>
    <row r="235" spans="1:24">
      <c r="A235" s="414"/>
      <c r="B235" s="415"/>
      <c r="C235" s="407"/>
      <c r="D235" s="407"/>
      <c r="E235" s="404"/>
      <c r="F235" s="135">
        <v>15</v>
      </c>
      <c r="G235" s="175"/>
      <c r="H235" s="175"/>
      <c r="I235" s="57"/>
      <c r="J235" s="48"/>
      <c r="K235" s="45"/>
      <c r="L235" s="48"/>
      <c r="M235" s="45"/>
      <c r="N235" s="2"/>
      <c r="O235" s="49"/>
      <c r="P235" s="46"/>
      <c r="Q235" s="2"/>
      <c r="R235" s="49"/>
      <c r="S235" s="17"/>
      <c r="T235" s="136"/>
      <c r="U235" s="137">
        <f t="shared" si="11"/>
        <v>0</v>
      </c>
      <c r="V235">
        <f t="shared" si="13"/>
        <v>8</v>
      </c>
      <c r="W235" s="338"/>
      <c r="X235" s="400" t="s">
        <v>296</v>
      </c>
    </row>
    <row r="236" spans="1:24">
      <c r="A236" s="414"/>
      <c r="B236" s="415"/>
      <c r="C236" s="407"/>
      <c r="D236" s="407"/>
      <c r="E236" s="404"/>
      <c r="F236" s="135">
        <v>16</v>
      </c>
      <c r="G236" s="175"/>
      <c r="H236" s="175"/>
      <c r="I236" s="57"/>
      <c r="J236" s="48"/>
      <c r="K236" s="45"/>
      <c r="L236" s="48"/>
      <c r="M236" s="45"/>
      <c r="N236" s="2"/>
      <c r="O236" s="49"/>
      <c r="P236" s="46"/>
      <c r="Q236" s="2"/>
      <c r="R236" s="49"/>
      <c r="S236" s="17"/>
      <c r="T236" s="136"/>
      <c r="U236" s="137">
        <f t="shared" si="11"/>
        <v>0</v>
      </c>
      <c r="V236">
        <f t="shared" si="13"/>
        <v>8</v>
      </c>
      <c r="W236" s="338"/>
      <c r="X236" s="400"/>
    </row>
    <row r="237" spans="1:24">
      <c r="A237" s="414"/>
      <c r="B237" s="415"/>
      <c r="C237" s="407"/>
      <c r="D237" s="407"/>
      <c r="E237" s="404"/>
      <c r="F237" s="135">
        <v>17</v>
      </c>
      <c r="G237" s="175"/>
      <c r="H237" s="175"/>
      <c r="I237" s="57"/>
      <c r="J237" s="48"/>
      <c r="K237" s="45"/>
      <c r="L237" s="48"/>
      <c r="M237" s="45"/>
      <c r="N237" s="2"/>
      <c r="O237" s="49"/>
      <c r="P237" s="46"/>
      <c r="Q237" s="2"/>
      <c r="R237" s="49"/>
      <c r="S237" s="17"/>
      <c r="T237" s="136"/>
      <c r="U237" s="137">
        <f t="shared" si="11"/>
        <v>0</v>
      </c>
      <c r="V237">
        <f t="shared" si="13"/>
        <v>8</v>
      </c>
      <c r="W237" s="338"/>
      <c r="X237" s="400"/>
    </row>
    <row r="238" spans="1:24">
      <c r="A238" s="414"/>
      <c r="B238" s="415"/>
      <c r="C238" s="407"/>
      <c r="D238" s="407"/>
      <c r="E238" s="404"/>
      <c r="F238" s="135">
        <v>18</v>
      </c>
      <c r="G238" s="175"/>
      <c r="H238" s="175"/>
      <c r="I238" s="57"/>
      <c r="J238" s="48"/>
      <c r="K238" s="45"/>
      <c r="L238" s="48"/>
      <c r="M238" s="45"/>
      <c r="N238" s="2"/>
      <c r="O238" s="49"/>
      <c r="P238" s="46"/>
      <c r="Q238" s="2"/>
      <c r="R238" s="49"/>
      <c r="S238" s="17"/>
      <c r="T238" s="136"/>
      <c r="U238" s="137">
        <f t="shared" si="11"/>
        <v>0</v>
      </c>
      <c r="V238">
        <f t="shared" si="13"/>
        <v>8</v>
      </c>
      <c r="W238" s="338"/>
      <c r="X238" s="400"/>
    </row>
    <row r="239" spans="1:24">
      <c r="A239" s="414"/>
      <c r="B239" s="415"/>
      <c r="C239" s="407"/>
      <c r="D239" s="407"/>
      <c r="E239" s="404"/>
      <c r="F239" s="135">
        <v>19</v>
      </c>
      <c r="G239" s="175"/>
      <c r="H239" s="175"/>
      <c r="I239" s="57"/>
      <c r="J239" s="48"/>
      <c r="K239" s="45"/>
      <c r="L239" s="48"/>
      <c r="M239" s="45"/>
      <c r="N239" s="2"/>
      <c r="O239" s="49"/>
      <c r="P239" s="46"/>
      <c r="Q239" s="2"/>
      <c r="R239" s="49"/>
      <c r="S239" s="17"/>
      <c r="T239" s="136"/>
      <c r="U239" s="137">
        <f t="shared" si="11"/>
        <v>0</v>
      </c>
      <c r="V239">
        <f t="shared" si="13"/>
        <v>8</v>
      </c>
      <c r="W239" s="338"/>
    </row>
    <row r="240" spans="1:24">
      <c r="A240" s="414"/>
      <c r="B240" s="415"/>
      <c r="C240" s="407"/>
      <c r="D240" s="407"/>
      <c r="E240" s="404"/>
      <c r="F240" s="135">
        <v>20</v>
      </c>
      <c r="G240" s="175"/>
      <c r="H240" s="175"/>
      <c r="I240" s="57"/>
      <c r="J240" s="48"/>
      <c r="K240" s="45"/>
      <c r="L240" s="48"/>
      <c r="M240" s="45"/>
      <c r="N240" s="2"/>
      <c r="O240" s="49"/>
      <c r="P240" s="46"/>
      <c r="Q240" s="2"/>
      <c r="R240" s="49"/>
      <c r="S240" s="17"/>
      <c r="T240" s="136"/>
      <c r="U240" s="137">
        <f t="shared" si="11"/>
        <v>0</v>
      </c>
      <c r="V240">
        <f t="shared" si="13"/>
        <v>8</v>
      </c>
      <c r="W240" s="338"/>
    </row>
    <row r="241" spans="1:24">
      <c r="A241" s="414"/>
      <c r="B241" s="415"/>
      <c r="C241" s="407"/>
      <c r="D241" s="407"/>
      <c r="E241" s="404"/>
      <c r="F241" s="135">
        <v>21</v>
      </c>
      <c r="G241" s="175"/>
      <c r="H241" s="175"/>
      <c r="I241" s="57"/>
      <c r="J241" s="48"/>
      <c r="K241" s="45"/>
      <c r="L241" s="48"/>
      <c r="M241" s="45"/>
      <c r="N241" s="2"/>
      <c r="O241" s="49"/>
      <c r="P241" s="46"/>
      <c r="Q241" s="2"/>
      <c r="R241" s="49"/>
      <c r="S241" s="17"/>
      <c r="T241" s="136"/>
      <c r="U241" s="137">
        <f t="shared" si="11"/>
        <v>0</v>
      </c>
      <c r="V241">
        <f t="shared" si="13"/>
        <v>8</v>
      </c>
      <c r="W241" s="338"/>
    </row>
    <row r="242" spans="1:24">
      <c r="A242" s="414"/>
      <c r="B242" s="415"/>
      <c r="C242" s="407"/>
      <c r="D242" s="407"/>
      <c r="E242" s="404"/>
      <c r="F242" s="135">
        <v>22</v>
      </c>
      <c r="G242" s="175"/>
      <c r="H242" s="175"/>
      <c r="I242" s="57"/>
      <c r="J242" s="48"/>
      <c r="K242" s="45"/>
      <c r="L242" s="48"/>
      <c r="M242" s="45"/>
      <c r="N242" s="2"/>
      <c r="O242" s="49"/>
      <c r="P242" s="46"/>
      <c r="Q242" s="2"/>
      <c r="R242" s="49"/>
      <c r="S242" s="17"/>
      <c r="T242" s="136"/>
      <c r="U242" s="137">
        <f t="shared" si="11"/>
        <v>0</v>
      </c>
      <c r="V242">
        <f t="shared" si="13"/>
        <v>8</v>
      </c>
      <c r="W242" s="338"/>
    </row>
    <row r="243" spans="1:24">
      <c r="A243" s="414"/>
      <c r="B243" s="415"/>
      <c r="C243" s="407"/>
      <c r="D243" s="407"/>
      <c r="E243" s="404"/>
      <c r="F243" s="135">
        <v>23</v>
      </c>
      <c r="G243" s="175"/>
      <c r="H243" s="175"/>
      <c r="I243" s="57"/>
      <c r="J243" s="48"/>
      <c r="K243" s="45"/>
      <c r="L243" s="48"/>
      <c r="M243" s="45"/>
      <c r="N243" s="2"/>
      <c r="O243" s="49"/>
      <c r="P243" s="46"/>
      <c r="Q243" s="2"/>
      <c r="R243" s="49"/>
      <c r="S243" s="17"/>
      <c r="T243" s="136"/>
      <c r="U243" s="137">
        <f t="shared" si="11"/>
        <v>0</v>
      </c>
      <c r="V243">
        <f t="shared" si="13"/>
        <v>8</v>
      </c>
      <c r="W243" s="338"/>
    </row>
    <row r="244" spans="1:24">
      <c r="A244" s="414"/>
      <c r="B244" s="415"/>
      <c r="C244" s="407"/>
      <c r="D244" s="407"/>
      <c r="E244" s="404"/>
      <c r="F244" s="135">
        <v>24</v>
      </c>
      <c r="G244" s="175"/>
      <c r="H244" s="175"/>
      <c r="I244" s="57"/>
      <c r="J244" s="48"/>
      <c r="K244" s="45"/>
      <c r="L244" s="48"/>
      <c r="M244" s="45"/>
      <c r="N244" s="2"/>
      <c r="O244" s="49"/>
      <c r="P244" s="46"/>
      <c r="Q244" s="2"/>
      <c r="R244" s="49"/>
      <c r="S244" s="17"/>
      <c r="T244" s="136"/>
      <c r="U244" s="137">
        <f t="shared" si="11"/>
        <v>0</v>
      </c>
      <c r="V244">
        <f t="shared" si="13"/>
        <v>8</v>
      </c>
      <c r="W244" s="338"/>
    </row>
    <row r="245" spans="1:24">
      <c r="A245" s="414"/>
      <c r="B245" s="415"/>
      <c r="C245" s="407"/>
      <c r="D245" s="407"/>
      <c r="E245" s="404"/>
      <c r="F245" s="135">
        <v>25</v>
      </c>
      <c r="G245" s="175"/>
      <c r="H245" s="175"/>
      <c r="I245" s="57"/>
      <c r="J245" s="48"/>
      <c r="K245" s="45"/>
      <c r="L245" s="48"/>
      <c r="M245" s="45"/>
      <c r="N245" s="2"/>
      <c r="O245" s="49"/>
      <c r="P245" s="46"/>
      <c r="Q245" s="2"/>
      <c r="R245" s="49"/>
      <c r="S245" s="17"/>
      <c r="T245" s="136"/>
      <c r="U245" s="137">
        <f t="shared" si="11"/>
        <v>0</v>
      </c>
      <c r="V245">
        <f t="shared" si="13"/>
        <v>8</v>
      </c>
      <c r="W245" s="338"/>
    </row>
    <row r="246" spans="1:24">
      <c r="A246" s="414"/>
      <c r="B246" s="415"/>
      <c r="C246" s="407"/>
      <c r="D246" s="407"/>
      <c r="E246" s="404"/>
      <c r="F246" s="135">
        <v>26</v>
      </c>
      <c r="G246" s="175"/>
      <c r="H246" s="175"/>
      <c r="I246" s="57"/>
      <c r="J246" s="48"/>
      <c r="K246" s="45"/>
      <c r="L246" s="48"/>
      <c r="M246" s="45"/>
      <c r="N246" s="2"/>
      <c r="O246" s="49"/>
      <c r="P246" s="46"/>
      <c r="Q246" s="2"/>
      <c r="R246" s="49"/>
      <c r="S246" s="17"/>
      <c r="T246" s="136"/>
      <c r="U246" s="137">
        <f t="shared" si="11"/>
        <v>0</v>
      </c>
      <c r="V246">
        <f t="shared" si="13"/>
        <v>8</v>
      </c>
      <c r="W246" s="338"/>
    </row>
    <row r="247" spans="1:24">
      <c r="A247" s="414"/>
      <c r="B247" s="415"/>
      <c r="C247" s="407"/>
      <c r="D247" s="407"/>
      <c r="E247" s="404"/>
      <c r="F247" s="135">
        <v>27</v>
      </c>
      <c r="G247" s="175"/>
      <c r="H247" s="175"/>
      <c r="I247" s="57"/>
      <c r="J247" s="48"/>
      <c r="K247" s="45"/>
      <c r="L247" s="48"/>
      <c r="M247" s="45"/>
      <c r="N247" s="2"/>
      <c r="O247" s="49"/>
      <c r="P247" s="46"/>
      <c r="Q247" s="2"/>
      <c r="R247" s="49"/>
      <c r="S247" s="17"/>
      <c r="T247" s="136"/>
      <c r="U247" s="137">
        <f t="shared" si="11"/>
        <v>0</v>
      </c>
      <c r="V247">
        <f t="shared" si="13"/>
        <v>8</v>
      </c>
      <c r="W247" s="338"/>
    </row>
    <row r="248" spans="1:24">
      <c r="A248" s="414"/>
      <c r="B248" s="415"/>
      <c r="C248" s="407"/>
      <c r="D248" s="407"/>
      <c r="E248" s="404"/>
      <c r="F248" s="135">
        <v>28</v>
      </c>
      <c r="G248" s="175"/>
      <c r="H248" s="175"/>
      <c r="I248" s="57"/>
      <c r="J248" s="48"/>
      <c r="K248" s="45"/>
      <c r="L248" s="48"/>
      <c r="M248" s="45"/>
      <c r="N248" s="2"/>
      <c r="O248" s="49"/>
      <c r="P248" s="46"/>
      <c r="Q248" s="2"/>
      <c r="R248" s="49"/>
      <c r="S248" s="17"/>
      <c r="T248" s="136"/>
      <c r="U248" s="137">
        <f t="shared" si="11"/>
        <v>0</v>
      </c>
      <c r="V248">
        <f t="shared" si="13"/>
        <v>8</v>
      </c>
      <c r="W248" s="338"/>
    </row>
    <row r="249" spans="1:24">
      <c r="A249" s="414"/>
      <c r="B249" s="415"/>
      <c r="C249" s="407"/>
      <c r="D249" s="407"/>
      <c r="E249" s="404"/>
      <c r="F249" s="135">
        <v>29</v>
      </c>
      <c r="G249" s="175"/>
      <c r="H249" s="175"/>
      <c r="I249" s="57"/>
      <c r="J249" s="48"/>
      <c r="K249" s="45"/>
      <c r="L249" s="48"/>
      <c r="M249" s="45"/>
      <c r="N249" s="2"/>
      <c r="O249" s="49"/>
      <c r="P249" s="46"/>
      <c r="Q249" s="2"/>
      <c r="R249" s="49"/>
      <c r="S249" s="17"/>
      <c r="T249" s="136"/>
      <c r="U249" s="137">
        <f t="shared" si="11"/>
        <v>0</v>
      </c>
      <c r="V249">
        <f t="shared" si="13"/>
        <v>8</v>
      </c>
      <c r="W249" s="338"/>
    </row>
    <row r="250" spans="1:24">
      <c r="A250" s="416"/>
      <c r="B250" s="417"/>
      <c r="C250" s="408"/>
      <c r="D250" s="408"/>
      <c r="E250" s="405"/>
      <c r="F250" s="138">
        <v>30</v>
      </c>
      <c r="G250" s="175"/>
      <c r="H250" s="176"/>
      <c r="I250" s="60"/>
      <c r="J250" s="61"/>
      <c r="K250" s="76"/>
      <c r="L250" s="61"/>
      <c r="M250" s="76"/>
      <c r="N250" s="15"/>
      <c r="O250" s="53"/>
      <c r="P250" s="47"/>
      <c r="Q250" s="15"/>
      <c r="R250" s="53"/>
      <c r="S250" s="18"/>
      <c r="T250" s="139"/>
      <c r="U250" s="140">
        <f t="shared" si="11"/>
        <v>0</v>
      </c>
      <c r="V250">
        <f t="shared" si="13"/>
        <v>8</v>
      </c>
      <c r="W250" s="339"/>
      <c r="X250" s="256"/>
    </row>
    <row r="251" spans="1:24" ht="13.5" customHeight="1">
      <c r="A251" s="412">
        <v>9</v>
      </c>
      <c r="B251" s="413"/>
      <c r="C251" s="406">
        <f>地域企画一覧!D20</f>
        <v>0</v>
      </c>
      <c r="D251" s="406">
        <f>地域企画一覧!E20</f>
        <v>0</v>
      </c>
      <c r="E251" s="403"/>
      <c r="F251" s="132">
        <v>1</v>
      </c>
      <c r="G251" s="174"/>
      <c r="H251" s="174"/>
      <c r="I251" s="69"/>
      <c r="J251" s="70"/>
      <c r="K251" s="71"/>
      <c r="L251" s="70"/>
      <c r="M251" s="71"/>
      <c r="N251" s="72"/>
      <c r="O251" s="73"/>
      <c r="P251" s="74"/>
      <c r="Q251" s="72"/>
      <c r="R251" s="73"/>
      <c r="S251" s="75"/>
      <c r="T251" s="133"/>
      <c r="U251" s="134">
        <f t="shared" si="11"/>
        <v>0</v>
      </c>
      <c r="V251">
        <f t="shared" ref="V251:V280" si="14">$A$251</f>
        <v>9</v>
      </c>
      <c r="W251" s="340"/>
      <c r="X251" s="399" t="s">
        <v>352</v>
      </c>
    </row>
    <row r="252" spans="1:24">
      <c r="A252" s="414"/>
      <c r="B252" s="415"/>
      <c r="C252" s="407"/>
      <c r="D252" s="407"/>
      <c r="E252" s="404"/>
      <c r="F252" s="135">
        <v>2</v>
      </c>
      <c r="G252" s="175"/>
      <c r="H252" s="175"/>
      <c r="I252" s="57"/>
      <c r="J252" s="48"/>
      <c r="K252" s="45"/>
      <c r="L252" s="48"/>
      <c r="M252" s="45"/>
      <c r="N252" s="2"/>
      <c r="O252" s="49"/>
      <c r="P252" s="46"/>
      <c r="Q252" s="2"/>
      <c r="R252" s="49"/>
      <c r="S252" s="17"/>
      <c r="T252" s="136"/>
      <c r="U252" s="137">
        <f t="shared" si="11"/>
        <v>0</v>
      </c>
      <c r="V252">
        <f t="shared" si="14"/>
        <v>9</v>
      </c>
      <c r="W252" s="338"/>
      <c r="X252" s="399"/>
    </row>
    <row r="253" spans="1:24">
      <c r="A253" s="414"/>
      <c r="B253" s="415"/>
      <c r="C253" s="407"/>
      <c r="D253" s="407"/>
      <c r="E253" s="404"/>
      <c r="F253" s="135">
        <v>3</v>
      </c>
      <c r="G253" s="175"/>
      <c r="H253" s="175"/>
      <c r="I253" s="57"/>
      <c r="J253" s="48"/>
      <c r="K253" s="45"/>
      <c r="L253" s="48"/>
      <c r="M253" s="45"/>
      <c r="N253" s="2"/>
      <c r="O253" s="49"/>
      <c r="P253" s="46"/>
      <c r="Q253" s="2"/>
      <c r="R253" s="49"/>
      <c r="S253" s="17"/>
      <c r="T253" s="136"/>
      <c r="U253" s="137">
        <f t="shared" ref="U253:U316" si="15">IF(K253="",0,INT(SUM(PRODUCT(K253,M253,P253),S253)))</f>
        <v>0</v>
      </c>
      <c r="V253">
        <f t="shared" si="14"/>
        <v>9</v>
      </c>
      <c r="W253" s="338"/>
      <c r="X253" s="399"/>
    </row>
    <row r="254" spans="1:24">
      <c r="A254" s="414"/>
      <c r="B254" s="415"/>
      <c r="C254" s="407"/>
      <c r="D254" s="407"/>
      <c r="E254" s="404"/>
      <c r="F254" s="135">
        <v>4</v>
      </c>
      <c r="G254" s="175"/>
      <c r="H254" s="175"/>
      <c r="I254" s="57"/>
      <c r="J254" s="48"/>
      <c r="K254" s="45"/>
      <c r="L254" s="48"/>
      <c r="M254" s="45"/>
      <c r="N254" s="2"/>
      <c r="O254" s="49"/>
      <c r="P254" s="46"/>
      <c r="Q254" s="2"/>
      <c r="R254" s="49"/>
      <c r="S254" s="17"/>
      <c r="T254" s="136"/>
      <c r="U254" s="137">
        <f t="shared" si="15"/>
        <v>0</v>
      </c>
      <c r="V254">
        <f t="shared" si="14"/>
        <v>9</v>
      </c>
      <c r="W254" s="338"/>
      <c r="X254" s="399"/>
    </row>
    <row r="255" spans="1:24">
      <c r="A255" s="414"/>
      <c r="B255" s="415"/>
      <c r="C255" s="407"/>
      <c r="D255" s="407"/>
      <c r="E255" s="404"/>
      <c r="F255" s="135">
        <v>5</v>
      </c>
      <c r="G255" s="175"/>
      <c r="H255" s="175"/>
      <c r="I255" s="57"/>
      <c r="J255" s="48"/>
      <c r="K255" s="45"/>
      <c r="L255" s="48"/>
      <c r="M255" s="45"/>
      <c r="N255" s="2"/>
      <c r="O255" s="49"/>
      <c r="P255" s="46"/>
      <c r="Q255" s="2"/>
      <c r="R255" s="49"/>
      <c r="S255" s="17"/>
      <c r="T255" s="136"/>
      <c r="U255" s="137">
        <f t="shared" si="15"/>
        <v>0</v>
      </c>
      <c r="V255">
        <f t="shared" si="14"/>
        <v>9</v>
      </c>
      <c r="W255" s="338"/>
      <c r="X255" s="399"/>
    </row>
    <row r="256" spans="1:24">
      <c r="A256" s="414"/>
      <c r="B256" s="415"/>
      <c r="C256" s="407"/>
      <c r="D256" s="407"/>
      <c r="E256" s="404"/>
      <c r="F256" s="135">
        <v>6</v>
      </c>
      <c r="G256" s="175"/>
      <c r="H256" s="175"/>
      <c r="I256" s="57"/>
      <c r="J256" s="48"/>
      <c r="K256" s="45"/>
      <c r="L256" s="48"/>
      <c r="M256" s="45"/>
      <c r="N256" s="2"/>
      <c r="O256" s="49"/>
      <c r="P256" s="46"/>
      <c r="Q256" s="2"/>
      <c r="R256" s="49"/>
      <c r="S256" s="17"/>
      <c r="T256" s="136"/>
      <c r="U256" s="137">
        <f t="shared" si="15"/>
        <v>0</v>
      </c>
      <c r="V256">
        <f t="shared" si="14"/>
        <v>9</v>
      </c>
      <c r="W256" s="338"/>
      <c r="X256" s="399"/>
    </row>
    <row r="257" spans="1:24">
      <c r="A257" s="414"/>
      <c r="B257" s="415"/>
      <c r="C257" s="407"/>
      <c r="D257" s="407"/>
      <c r="E257" s="404"/>
      <c r="F257" s="135">
        <v>7</v>
      </c>
      <c r="G257" s="175"/>
      <c r="H257" s="175"/>
      <c r="I257" s="57"/>
      <c r="J257" s="48"/>
      <c r="K257" s="45"/>
      <c r="L257" s="48"/>
      <c r="M257" s="45"/>
      <c r="N257" s="2"/>
      <c r="O257" s="49"/>
      <c r="P257" s="46"/>
      <c r="Q257" s="2"/>
      <c r="R257" s="49"/>
      <c r="S257" s="17"/>
      <c r="T257" s="136"/>
      <c r="U257" s="137">
        <f t="shared" si="15"/>
        <v>0</v>
      </c>
      <c r="V257">
        <f t="shared" si="14"/>
        <v>9</v>
      </c>
      <c r="W257" s="338"/>
    </row>
    <row r="258" spans="1:24" ht="14.25" thickBot="1">
      <c r="A258" s="414"/>
      <c r="B258" s="415"/>
      <c r="C258" s="407"/>
      <c r="D258" s="407"/>
      <c r="E258" s="404"/>
      <c r="F258" s="135">
        <v>8</v>
      </c>
      <c r="G258" s="175"/>
      <c r="H258" s="175"/>
      <c r="I258" s="57"/>
      <c r="J258" s="48"/>
      <c r="K258" s="45"/>
      <c r="L258" s="48"/>
      <c r="M258" s="45"/>
      <c r="N258" s="2"/>
      <c r="O258" s="49"/>
      <c r="P258" s="46"/>
      <c r="Q258" s="2"/>
      <c r="R258" s="49"/>
      <c r="S258" s="17"/>
      <c r="T258" s="136"/>
      <c r="U258" s="137">
        <f t="shared" si="15"/>
        <v>0</v>
      </c>
      <c r="V258">
        <f t="shared" si="14"/>
        <v>9</v>
      </c>
      <c r="W258" s="338"/>
      <c r="X258" s="286" t="s">
        <v>349</v>
      </c>
    </row>
    <row r="259" spans="1:24" ht="14.25" thickBot="1">
      <c r="A259" s="414"/>
      <c r="B259" s="415"/>
      <c r="C259" s="407"/>
      <c r="D259" s="407"/>
      <c r="E259" s="404"/>
      <c r="F259" s="135">
        <v>9</v>
      </c>
      <c r="G259" s="175"/>
      <c r="H259" s="175"/>
      <c r="I259" s="57"/>
      <c r="J259" s="48"/>
      <c r="K259" s="45"/>
      <c r="L259" s="48"/>
      <c r="M259" s="45"/>
      <c r="N259" s="2"/>
      <c r="O259" s="49"/>
      <c r="P259" s="46"/>
      <c r="Q259" s="2"/>
      <c r="R259" s="49"/>
      <c r="S259" s="17"/>
      <c r="T259" s="136"/>
      <c r="U259" s="137">
        <f t="shared" si="15"/>
        <v>0</v>
      </c>
      <c r="V259">
        <f t="shared" si="14"/>
        <v>9</v>
      </c>
      <c r="W259" s="338"/>
      <c r="X259" s="342"/>
    </row>
    <row r="260" spans="1:24" ht="14.25" thickBot="1">
      <c r="A260" s="414"/>
      <c r="B260" s="415"/>
      <c r="C260" s="407"/>
      <c r="D260" s="407"/>
      <c r="E260" s="404"/>
      <c r="F260" s="135">
        <v>10</v>
      </c>
      <c r="G260" s="175"/>
      <c r="H260" s="175"/>
      <c r="I260" s="57"/>
      <c r="J260" s="48"/>
      <c r="K260" s="45"/>
      <c r="L260" s="48"/>
      <c r="M260" s="45"/>
      <c r="N260" s="2"/>
      <c r="O260" s="49"/>
      <c r="P260" s="46"/>
      <c r="Q260" s="2"/>
      <c r="R260" s="49"/>
      <c r="S260" s="17"/>
      <c r="T260" s="136"/>
      <c r="U260" s="137">
        <f t="shared" si="15"/>
        <v>0</v>
      </c>
      <c r="V260">
        <f t="shared" si="14"/>
        <v>9</v>
      </c>
      <c r="W260" s="338"/>
      <c r="X260" s="286" t="s">
        <v>350</v>
      </c>
    </row>
    <row r="261" spans="1:24" ht="14.25" thickBot="1">
      <c r="A261" s="414"/>
      <c r="B261" s="415"/>
      <c r="C261" s="407"/>
      <c r="D261" s="407"/>
      <c r="E261" s="404"/>
      <c r="F261" s="135">
        <v>11</v>
      </c>
      <c r="G261" s="175"/>
      <c r="H261" s="175"/>
      <c r="I261" s="57"/>
      <c r="J261" s="48"/>
      <c r="K261" s="45"/>
      <c r="L261" s="48"/>
      <c r="M261" s="45"/>
      <c r="N261" s="2"/>
      <c r="O261" s="49"/>
      <c r="P261" s="46"/>
      <c r="Q261" s="2"/>
      <c r="R261" s="49"/>
      <c r="S261" s="17"/>
      <c r="T261" s="136"/>
      <c r="U261" s="137">
        <f t="shared" si="15"/>
        <v>0</v>
      </c>
      <c r="V261">
        <f t="shared" si="14"/>
        <v>9</v>
      </c>
      <c r="W261" s="338"/>
      <c r="X261" s="287">
        <f>SUMIF(W251:W280, "✔", U251:U280)</f>
        <v>0</v>
      </c>
    </row>
    <row r="262" spans="1:24" ht="14.25" thickBot="1">
      <c r="A262" s="414"/>
      <c r="B262" s="415"/>
      <c r="C262" s="407"/>
      <c r="D262" s="407"/>
      <c r="E262" s="404"/>
      <c r="F262" s="135">
        <v>12</v>
      </c>
      <c r="G262" s="175"/>
      <c r="H262" s="175"/>
      <c r="I262" s="57"/>
      <c r="J262" s="48"/>
      <c r="K262" s="45"/>
      <c r="L262" s="48"/>
      <c r="M262" s="45"/>
      <c r="N262" s="2"/>
      <c r="O262" s="49"/>
      <c r="P262" s="46"/>
      <c r="Q262" s="2"/>
      <c r="R262" s="49"/>
      <c r="S262" s="17"/>
      <c r="T262" s="136"/>
      <c r="U262" s="137">
        <f t="shared" si="15"/>
        <v>0</v>
      </c>
      <c r="V262">
        <f t="shared" si="14"/>
        <v>9</v>
      </c>
      <c r="W262" s="338"/>
      <c r="X262" s="286" t="s">
        <v>351</v>
      </c>
    </row>
    <row r="263" spans="1:24" ht="14.25" thickBot="1">
      <c r="A263" s="414"/>
      <c r="B263" s="415"/>
      <c r="C263" s="407"/>
      <c r="D263" s="407"/>
      <c r="E263" s="404"/>
      <c r="F263" s="135">
        <v>13</v>
      </c>
      <c r="G263" s="175"/>
      <c r="H263" s="175"/>
      <c r="I263" s="57"/>
      <c r="J263" s="48"/>
      <c r="K263" s="45"/>
      <c r="L263" s="48"/>
      <c r="M263" s="45"/>
      <c r="N263" s="2"/>
      <c r="O263" s="49"/>
      <c r="P263" s="46"/>
      <c r="Q263" s="2"/>
      <c r="R263" s="49"/>
      <c r="S263" s="17"/>
      <c r="T263" s="136"/>
      <c r="U263" s="137">
        <f t="shared" si="15"/>
        <v>0</v>
      </c>
      <c r="V263">
        <f t="shared" si="14"/>
        <v>9</v>
      </c>
      <c r="W263" s="338"/>
      <c r="X263" s="288" t="e">
        <f>X261/SUM(U251:U280)</f>
        <v>#DIV/0!</v>
      </c>
    </row>
    <row r="264" spans="1:24">
      <c r="A264" s="414"/>
      <c r="B264" s="415"/>
      <c r="C264" s="407"/>
      <c r="D264" s="407"/>
      <c r="E264" s="404"/>
      <c r="F264" s="135">
        <v>14</v>
      </c>
      <c r="G264" s="175"/>
      <c r="H264" s="175"/>
      <c r="I264" s="57"/>
      <c r="J264" s="48"/>
      <c r="K264" s="45"/>
      <c r="L264" s="48"/>
      <c r="M264" s="45"/>
      <c r="N264" s="2"/>
      <c r="O264" s="49"/>
      <c r="P264" s="46"/>
      <c r="Q264" s="2"/>
      <c r="R264" s="49"/>
      <c r="S264" s="17"/>
      <c r="T264" s="136"/>
      <c r="U264" s="137">
        <f t="shared" si="15"/>
        <v>0</v>
      </c>
      <c r="V264">
        <f t="shared" si="14"/>
        <v>9</v>
      </c>
      <c r="W264" s="338"/>
    </row>
    <row r="265" spans="1:24">
      <c r="A265" s="414"/>
      <c r="B265" s="415"/>
      <c r="C265" s="407"/>
      <c r="D265" s="407"/>
      <c r="E265" s="404"/>
      <c r="F265" s="135">
        <v>15</v>
      </c>
      <c r="G265" s="175"/>
      <c r="H265" s="175"/>
      <c r="I265" s="57"/>
      <c r="J265" s="48"/>
      <c r="K265" s="45"/>
      <c r="L265" s="48"/>
      <c r="M265" s="45"/>
      <c r="N265" s="2"/>
      <c r="O265" s="49"/>
      <c r="P265" s="46"/>
      <c r="Q265" s="2"/>
      <c r="R265" s="49"/>
      <c r="S265" s="17"/>
      <c r="T265" s="136"/>
      <c r="U265" s="137">
        <f t="shared" si="15"/>
        <v>0</v>
      </c>
      <c r="V265">
        <f t="shared" si="14"/>
        <v>9</v>
      </c>
      <c r="W265" s="338"/>
      <c r="X265" s="400" t="s">
        <v>296</v>
      </c>
    </row>
    <row r="266" spans="1:24">
      <c r="A266" s="414"/>
      <c r="B266" s="415"/>
      <c r="C266" s="407"/>
      <c r="D266" s="407"/>
      <c r="E266" s="404"/>
      <c r="F266" s="135">
        <v>16</v>
      </c>
      <c r="G266" s="175"/>
      <c r="H266" s="175"/>
      <c r="I266" s="57"/>
      <c r="J266" s="48"/>
      <c r="K266" s="45"/>
      <c r="L266" s="48"/>
      <c r="M266" s="45"/>
      <c r="N266" s="2"/>
      <c r="O266" s="49"/>
      <c r="P266" s="46"/>
      <c r="Q266" s="2"/>
      <c r="R266" s="49"/>
      <c r="S266" s="17"/>
      <c r="T266" s="136"/>
      <c r="U266" s="137">
        <f t="shared" si="15"/>
        <v>0</v>
      </c>
      <c r="V266">
        <f t="shared" si="14"/>
        <v>9</v>
      </c>
      <c r="W266" s="338"/>
      <c r="X266" s="400"/>
    </row>
    <row r="267" spans="1:24">
      <c r="A267" s="414"/>
      <c r="B267" s="415"/>
      <c r="C267" s="407"/>
      <c r="D267" s="407"/>
      <c r="E267" s="404"/>
      <c r="F267" s="135">
        <v>17</v>
      </c>
      <c r="G267" s="175"/>
      <c r="H267" s="175"/>
      <c r="I267" s="57"/>
      <c r="J267" s="48"/>
      <c r="K267" s="45"/>
      <c r="L267" s="48"/>
      <c r="M267" s="45"/>
      <c r="N267" s="2"/>
      <c r="O267" s="49"/>
      <c r="P267" s="46"/>
      <c r="Q267" s="2"/>
      <c r="R267" s="49"/>
      <c r="S267" s="17"/>
      <c r="T267" s="136"/>
      <c r="U267" s="137">
        <f t="shared" si="15"/>
        <v>0</v>
      </c>
      <c r="V267">
        <f t="shared" si="14"/>
        <v>9</v>
      </c>
      <c r="W267" s="338"/>
      <c r="X267" s="400"/>
    </row>
    <row r="268" spans="1:24">
      <c r="A268" s="414"/>
      <c r="B268" s="415"/>
      <c r="C268" s="407"/>
      <c r="D268" s="407"/>
      <c r="E268" s="404"/>
      <c r="F268" s="135">
        <v>18</v>
      </c>
      <c r="G268" s="175"/>
      <c r="H268" s="175"/>
      <c r="I268" s="57"/>
      <c r="J268" s="48"/>
      <c r="K268" s="45"/>
      <c r="L268" s="48"/>
      <c r="M268" s="45"/>
      <c r="N268" s="2"/>
      <c r="O268" s="49"/>
      <c r="P268" s="46"/>
      <c r="Q268" s="2"/>
      <c r="R268" s="49"/>
      <c r="S268" s="17"/>
      <c r="T268" s="136"/>
      <c r="U268" s="137">
        <f t="shared" si="15"/>
        <v>0</v>
      </c>
      <c r="V268">
        <f t="shared" si="14"/>
        <v>9</v>
      </c>
      <c r="W268" s="338"/>
      <c r="X268" s="400"/>
    </row>
    <row r="269" spans="1:24">
      <c r="A269" s="414"/>
      <c r="B269" s="415"/>
      <c r="C269" s="407"/>
      <c r="D269" s="407"/>
      <c r="E269" s="404"/>
      <c r="F269" s="135">
        <v>19</v>
      </c>
      <c r="G269" s="175"/>
      <c r="H269" s="175"/>
      <c r="I269" s="57"/>
      <c r="J269" s="48"/>
      <c r="K269" s="45"/>
      <c r="L269" s="48"/>
      <c r="M269" s="45"/>
      <c r="N269" s="2"/>
      <c r="O269" s="49"/>
      <c r="P269" s="46"/>
      <c r="Q269" s="2"/>
      <c r="R269" s="49"/>
      <c r="S269" s="17"/>
      <c r="T269" s="136"/>
      <c r="U269" s="137">
        <f t="shared" si="15"/>
        <v>0</v>
      </c>
      <c r="V269">
        <f t="shared" si="14"/>
        <v>9</v>
      </c>
      <c r="W269" s="338"/>
    </row>
    <row r="270" spans="1:24">
      <c r="A270" s="414"/>
      <c r="B270" s="415"/>
      <c r="C270" s="407"/>
      <c r="D270" s="407"/>
      <c r="E270" s="404"/>
      <c r="F270" s="135">
        <v>20</v>
      </c>
      <c r="G270" s="175"/>
      <c r="H270" s="175"/>
      <c r="I270" s="57"/>
      <c r="J270" s="48"/>
      <c r="K270" s="45"/>
      <c r="L270" s="48"/>
      <c r="M270" s="45"/>
      <c r="N270" s="2"/>
      <c r="O270" s="49"/>
      <c r="P270" s="46"/>
      <c r="Q270" s="2"/>
      <c r="R270" s="49"/>
      <c r="S270" s="17"/>
      <c r="T270" s="136"/>
      <c r="U270" s="137">
        <f t="shared" si="15"/>
        <v>0</v>
      </c>
      <c r="V270">
        <f t="shared" si="14"/>
        <v>9</v>
      </c>
      <c r="W270" s="338"/>
    </row>
    <row r="271" spans="1:24">
      <c r="A271" s="414"/>
      <c r="B271" s="415"/>
      <c r="C271" s="407"/>
      <c r="D271" s="407"/>
      <c r="E271" s="404"/>
      <c r="F271" s="135">
        <v>21</v>
      </c>
      <c r="G271" s="175"/>
      <c r="H271" s="175"/>
      <c r="I271" s="57"/>
      <c r="J271" s="48"/>
      <c r="K271" s="45"/>
      <c r="L271" s="48"/>
      <c r="M271" s="45"/>
      <c r="N271" s="2"/>
      <c r="O271" s="49"/>
      <c r="P271" s="46"/>
      <c r="Q271" s="2"/>
      <c r="R271" s="49"/>
      <c r="S271" s="17"/>
      <c r="T271" s="136"/>
      <c r="U271" s="137">
        <f t="shared" si="15"/>
        <v>0</v>
      </c>
      <c r="V271">
        <f t="shared" si="14"/>
        <v>9</v>
      </c>
      <c r="W271" s="338"/>
    </row>
    <row r="272" spans="1:24">
      <c r="A272" s="414"/>
      <c r="B272" s="415"/>
      <c r="C272" s="407"/>
      <c r="D272" s="407"/>
      <c r="E272" s="404"/>
      <c r="F272" s="135">
        <v>22</v>
      </c>
      <c r="G272" s="175"/>
      <c r="H272" s="175"/>
      <c r="I272" s="57"/>
      <c r="J272" s="48"/>
      <c r="K272" s="45"/>
      <c r="L272" s="48"/>
      <c r="M272" s="45"/>
      <c r="N272" s="2"/>
      <c r="O272" s="49"/>
      <c r="P272" s="46"/>
      <c r="Q272" s="2"/>
      <c r="R272" s="49"/>
      <c r="S272" s="17"/>
      <c r="T272" s="136"/>
      <c r="U272" s="137">
        <f t="shared" si="15"/>
        <v>0</v>
      </c>
      <c r="V272">
        <f t="shared" si="14"/>
        <v>9</v>
      </c>
      <c r="W272" s="338"/>
    </row>
    <row r="273" spans="1:24">
      <c r="A273" s="414"/>
      <c r="B273" s="415"/>
      <c r="C273" s="407"/>
      <c r="D273" s="407"/>
      <c r="E273" s="404"/>
      <c r="F273" s="135">
        <v>23</v>
      </c>
      <c r="G273" s="175"/>
      <c r="H273" s="175"/>
      <c r="I273" s="57"/>
      <c r="J273" s="48"/>
      <c r="K273" s="45"/>
      <c r="L273" s="48"/>
      <c r="M273" s="45"/>
      <c r="N273" s="2"/>
      <c r="O273" s="49"/>
      <c r="P273" s="46"/>
      <c r="Q273" s="2"/>
      <c r="R273" s="49"/>
      <c r="S273" s="17"/>
      <c r="T273" s="136"/>
      <c r="U273" s="137">
        <f t="shared" si="15"/>
        <v>0</v>
      </c>
      <c r="V273">
        <f t="shared" si="14"/>
        <v>9</v>
      </c>
      <c r="W273" s="338"/>
    </row>
    <row r="274" spans="1:24">
      <c r="A274" s="414"/>
      <c r="B274" s="415"/>
      <c r="C274" s="407"/>
      <c r="D274" s="407"/>
      <c r="E274" s="404"/>
      <c r="F274" s="135">
        <v>24</v>
      </c>
      <c r="G274" s="175"/>
      <c r="H274" s="175"/>
      <c r="I274" s="57"/>
      <c r="J274" s="48"/>
      <c r="K274" s="45"/>
      <c r="L274" s="48"/>
      <c r="M274" s="45"/>
      <c r="N274" s="2"/>
      <c r="O274" s="49"/>
      <c r="P274" s="46"/>
      <c r="Q274" s="2"/>
      <c r="R274" s="49"/>
      <c r="S274" s="17"/>
      <c r="T274" s="136"/>
      <c r="U274" s="137">
        <f t="shared" si="15"/>
        <v>0</v>
      </c>
      <c r="V274">
        <f t="shared" si="14"/>
        <v>9</v>
      </c>
      <c r="W274" s="338"/>
    </row>
    <row r="275" spans="1:24">
      <c r="A275" s="414"/>
      <c r="B275" s="415"/>
      <c r="C275" s="407"/>
      <c r="D275" s="407"/>
      <c r="E275" s="404"/>
      <c r="F275" s="135">
        <v>25</v>
      </c>
      <c r="G275" s="175"/>
      <c r="H275" s="175"/>
      <c r="I275" s="57"/>
      <c r="J275" s="48"/>
      <c r="K275" s="45"/>
      <c r="L275" s="48"/>
      <c r="M275" s="45"/>
      <c r="N275" s="2"/>
      <c r="O275" s="49"/>
      <c r="P275" s="46"/>
      <c r="Q275" s="2"/>
      <c r="R275" s="49"/>
      <c r="S275" s="17"/>
      <c r="T275" s="136"/>
      <c r="U275" s="137">
        <f t="shared" si="15"/>
        <v>0</v>
      </c>
      <c r="V275">
        <f t="shared" si="14"/>
        <v>9</v>
      </c>
      <c r="W275" s="338"/>
    </row>
    <row r="276" spans="1:24">
      <c r="A276" s="414"/>
      <c r="B276" s="415"/>
      <c r="C276" s="407"/>
      <c r="D276" s="407"/>
      <c r="E276" s="404"/>
      <c r="F276" s="135">
        <v>26</v>
      </c>
      <c r="G276" s="175"/>
      <c r="H276" s="175"/>
      <c r="I276" s="57"/>
      <c r="J276" s="48"/>
      <c r="K276" s="45"/>
      <c r="L276" s="48"/>
      <c r="M276" s="45"/>
      <c r="N276" s="2"/>
      <c r="O276" s="49"/>
      <c r="P276" s="46"/>
      <c r="Q276" s="2"/>
      <c r="R276" s="49"/>
      <c r="S276" s="17"/>
      <c r="T276" s="136"/>
      <c r="U276" s="137">
        <f t="shared" si="15"/>
        <v>0</v>
      </c>
      <c r="V276">
        <f t="shared" si="14"/>
        <v>9</v>
      </c>
      <c r="W276" s="338"/>
    </row>
    <row r="277" spans="1:24">
      <c r="A277" s="414"/>
      <c r="B277" s="415"/>
      <c r="C277" s="407"/>
      <c r="D277" s="407"/>
      <c r="E277" s="404"/>
      <c r="F277" s="135">
        <v>27</v>
      </c>
      <c r="G277" s="175"/>
      <c r="H277" s="175"/>
      <c r="I277" s="57"/>
      <c r="J277" s="48"/>
      <c r="K277" s="45"/>
      <c r="L277" s="48"/>
      <c r="M277" s="45"/>
      <c r="N277" s="2"/>
      <c r="O277" s="49"/>
      <c r="P277" s="46"/>
      <c r="Q277" s="2"/>
      <c r="R277" s="49"/>
      <c r="S277" s="17"/>
      <c r="T277" s="136"/>
      <c r="U277" s="137">
        <f t="shared" si="15"/>
        <v>0</v>
      </c>
      <c r="V277">
        <f t="shared" si="14"/>
        <v>9</v>
      </c>
      <c r="W277" s="338"/>
    </row>
    <row r="278" spans="1:24">
      <c r="A278" s="414"/>
      <c r="B278" s="415"/>
      <c r="C278" s="407"/>
      <c r="D278" s="407"/>
      <c r="E278" s="404"/>
      <c r="F278" s="135">
        <v>28</v>
      </c>
      <c r="G278" s="175"/>
      <c r="H278" s="175"/>
      <c r="I278" s="57"/>
      <c r="J278" s="48"/>
      <c r="K278" s="45"/>
      <c r="L278" s="48"/>
      <c r="M278" s="45"/>
      <c r="N278" s="2"/>
      <c r="O278" s="49"/>
      <c r="P278" s="46"/>
      <c r="Q278" s="2"/>
      <c r="R278" s="49"/>
      <c r="S278" s="17"/>
      <c r="T278" s="136"/>
      <c r="U278" s="137">
        <f t="shared" si="15"/>
        <v>0</v>
      </c>
      <c r="V278">
        <f t="shared" si="14"/>
        <v>9</v>
      </c>
      <c r="W278" s="338"/>
    </row>
    <row r="279" spans="1:24">
      <c r="A279" s="414"/>
      <c r="B279" s="415"/>
      <c r="C279" s="407"/>
      <c r="D279" s="407"/>
      <c r="E279" s="404"/>
      <c r="F279" s="135">
        <v>29</v>
      </c>
      <c r="G279" s="175"/>
      <c r="H279" s="175"/>
      <c r="I279" s="57"/>
      <c r="J279" s="48"/>
      <c r="K279" s="45"/>
      <c r="L279" s="48"/>
      <c r="M279" s="45"/>
      <c r="N279" s="2"/>
      <c r="O279" s="49"/>
      <c r="P279" s="46"/>
      <c r="Q279" s="2"/>
      <c r="R279" s="49"/>
      <c r="S279" s="17"/>
      <c r="T279" s="136"/>
      <c r="U279" s="137">
        <f t="shared" si="15"/>
        <v>0</v>
      </c>
      <c r="V279">
        <f t="shared" si="14"/>
        <v>9</v>
      </c>
      <c r="W279" s="338"/>
    </row>
    <row r="280" spans="1:24">
      <c r="A280" s="416"/>
      <c r="B280" s="417"/>
      <c r="C280" s="408"/>
      <c r="D280" s="408"/>
      <c r="E280" s="405"/>
      <c r="F280" s="138">
        <v>30</v>
      </c>
      <c r="G280" s="175"/>
      <c r="H280" s="176"/>
      <c r="I280" s="60"/>
      <c r="J280" s="61"/>
      <c r="K280" s="76"/>
      <c r="L280" s="61"/>
      <c r="M280" s="76"/>
      <c r="N280" s="15"/>
      <c r="O280" s="53"/>
      <c r="P280" s="47"/>
      <c r="Q280" s="15"/>
      <c r="R280" s="53"/>
      <c r="S280" s="18"/>
      <c r="T280" s="139"/>
      <c r="U280" s="140">
        <f t="shared" si="15"/>
        <v>0</v>
      </c>
      <c r="V280">
        <f t="shared" si="14"/>
        <v>9</v>
      </c>
      <c r="W280" s="339"/>
      <c r="X280" s="256"/>
    </row>
    <row r="281" spans="1:24" ht="13.5" customHeight="1">
      <c r="A281" s="412">
        <v>10</v>
      </c>
      <c r="B281" s="413"/>
      <c r="C281" s="406">
        <f>地域企画一覧!D21</f>
        <v>0</v>
      </c>
      <c r="D281" s="406">
        <f>地域企画一覧!E21</f>
        <v>0</v>
      </c>
      <c r="E281" s="403"/>
      <c r="F281" s="132">
        <v>1</v>
      </c>
      <c r="G281" s="174"/>
      <c r="H281" s="174"/>
      <c r="I281" s="69"/>
      <c r="J281" s="70"/>
      <c r="K281" s="71"/>
      <c r="L281" s="70"/>
      <c r="M281" s="71"/>
      <c r="N281" s="72"/>
      <c r="O281" s="73"/>
      <c r="P281" s="74"/>
      <c r="Q281" s="72"/>
      <c r="R281" s="73"/>
      <c r="S281" s="75"/>
      <c r="T281" s="133"/>
      <c r="U281" s="134">
        <f t="shared" si="15"/>
        <v>0</v>
      </c>
      <c r="V281">
        <f t="shared" ref="V281:V310" si="16">$A$281</f>
        <v>10</v>
      </c>
      <c r="W281" s="340"/>
      <c r="X281" s="399" t="s">
        <v>352</v>
      </c>
    </row>
    <row r="282" spans="1:24">
      <c r="A282" s="414"/>
      <c r="B282" s="415"/>
      <c r="C282" s="407"/>
      <c r="D282" s="407"/>
      <c r="E282" s="404"/>
      <c r="F282" s="135">
        <v>2</v>
      </c>
      <c r="G282" s="175"/>
      <c r="H282" s="175"/>
      <c r="I282" s="57"/>
      <c r="J282" s="48"/>
      <c r="K282" s="45"/>
      <c r="L282" s="48"/>
      <c r="M282" s="45"/>
      <c r="N282" s="2"/>
      <c r="O282" s="49"/>
      <c r="P282" s="46"/>
      <c r="Q282" s="2"/>
      <c r="R282" s="49"/>
      <c r="S282" s="17"/>
      <c r="T282" s="136"/>
      <c r="U282" s="137">
        <f t="shared" si="15"/>
        <v>0</v>
      </c>
      <c r="V282">
        <f t="shared" si="16"/>
        <v>10</v>
      </c>
      <c r="W282" s="338"/>
      <c r="X282" s="399"/>
    </row>
    <row r="283" spans="1:24">
      <c r="A283" s="414"/>
      <c r="B283" s="415"/>
      <c r="C283" s="407"/>
      <c r="D283" s="407"/>
      <c r="E283" s="404"/>
      <c r="F283" s="135">
        <v>3</v>
      </c>
      <c r="G283" s="175"/>
      <c r="H283" s="175"/>
      <c r="I283" s="57"/>
      <c r="J283" s="48"/>
      <c r="K283" s="45"/>
      <c r="L283" s="48"/>
      <c r="M283" s="45"/>
      <c r="N283" s="2"/>
      <c r="O283" s="49"/>
      <c r="P283" s="46"/>
      <c r="Q283" s="2"/>
      <c r="R283" s="49"/>
      <c r="S283" s="17"/>
      <c r="T283" s="136"/>
      <c r="U283" s="137">
        <f t="shared" si="15"/>
        <v>0</v>
      </c>
      <c r="V283">
        <f t="shared" si="16"/>
        <v>10</v>
      </c>
      <c r="W283" s="338"/>
      <c r="X283" s="399"/>
    </row>
    <row r="284" spans="1:24">
      <c r="A284" s="414"/>
      <c r="B284" s="415"/>
      <c r="C284" s="407"/>
      <c r="D284" s="407"/>
      <c r="E284" s="404"/>
      <c r="F284" s="135">
        <v>4</v>
      </c>
      <c r="G284" s="175"/>
      <c r="H284" s="175"/>
      <c r="I284" s="57"/>
      <c r="J284" s="48"/>
      <c r="K284" s="45"/>
      <c r="L284" s="48"/>
      <c r="M284" s="45"/>
      <c r="N284" s="2"/>
      <c r="O284" s="49"/>
      <c r="P284" s="46"/>
      <c r="Q284" s="2"/>
      <c r="R284" s="49"/>
      <c r="S284" s="17"/>
      <c r="T284" s="136"/>
      <c r="U284" s="137">
        <f t="shared" si="15"/>
        <v>0</v>
      </c>
      <c r="V284">
        <f t="shared" si="16"/>
        <v>10</v>
      </c>
      <c r="W284" s="338"/>
      <c r="X284" s="399"/>
    </row>
    <row r="285" spans="1:24">
      <c r="A285" s="414"/>
      <c r="B285" s="415"/>
      <c r="C285" s="407"/>
      <c r="D285" s="407"/>
      <c r="E285" s="404"/>
      <c r="F285" s="135">
        <v>5</v>
      </c>
      <c r="G285" s="175"/>
      <c r="H285" s="175"/>
      <c r="I285" s="57"/>
      <c r="J285" s="48"/>
      <c r="K285" s="45"/>
      <c r="L285" s="48"/>
      <c r="M285" s="45"/>
      <c r="N285" s="2"/>
      <c r="O285" s="49"/>
      <c r="P285" s="46"/>
      <c r="Q285" s="2"/>
      <c r="R285" s="49"/>
      <c r="S285" s="17"/>
      <c r="T285" s="136"/>
      <c r="U285" s="137">
        <f t="shared" si="15"/>
        <v>0</v>
      </c>
      <c r="V285">
        <f t="shared" si="16"/>
        <v>10</v>
      </c>
      <c r="W285" s="338"/>
      <c r="X285" s="399"/>
    </row>
    <row r="286" spans="1:24">
      <c r="A286" s="414"/>
      <c r="B286" s="415"/>
      <c r="C286" s="407"/>
      <c r="D286" s="407"/>
      <c r="E286" s="404"/>
      <c r="F286" s="135">
        <v>6</v>
      </c>
      <c r="G286" s="175"/>
      <c r="H286" s="175"/>
      <c r="I286" s="57"/>
      <c r="J286" s="48"/>
      <c r="K286" s="45"/>
      <c r="L286" s="48"/>
      <c r="M286" s="45"/>
      <c r="N286" s="2"/>
      <c r="O286" s="49"/>
      <c r="P286" s="46"/>
      <c r="Q286" s="2"/>
      <c r="R286" s="49"/>
      <c r="S286" s="17"/>
      <c r="T286" s="136"/>
      <c r="U286" s="137">
        <f t="shared" si="15"/>
        <v>0</v>
      </c>
      <c r="V286">
        <f t="shared" si="16"/>
        <v>10</v>
      </c>
      <c r="W286" s="338"/>
      <c r="X286" s="399"/>
    </row>
    <row r="287" spans="1:24">
      <c r="A287" s="414"/>
      <c r="B287" s="415"/>
      <c r="C287" s="407"/>
      <c r="D287" s="407"/>
      <c r="E287" s="404"/>
      <c r="F287" s="135">
        <v>7</v>
      </c>
      <c r="G287" s="175"/>
      <c r="H287" s="175"/>
      <c r="I287" s="57"/>
      <c r="J287" s="48"/>
      <c r="K287" s="45"/>
      <c r="L287" s="48"/>
      <c r="M287" s="45"/>
      <c r="N287" s="2"/>
      <c r="O287" s="49"/>
      <c r="P287" s="46"/>
      <c r="Q287" s="2"/>
      <c r="R287" s="49"/>
      <c r="S287" s="17"/>
      <c r="T287" s="136"/>
      <c r="U287" s="137">
        <f t="shared" si="15"/>
        <v>0</v>
      </c>
      <c r="V287">
        <f t="shared" si="16"/>
        <v>10</v>
      </c>
      <c r="W287" s="338"/>
    </row>
    <row r="288" spans="1:24" ht="14.25" thickBot="1">
      <c r="A288" s="414"/>
      <c r="B288" s="415"/>
      <c r="C288" s="407"/>
      <c r="D288" s="407"/>
      <c r="E288" s="404"/>
      <c r="F288" s="135">
        <v>8</v>
      </c>
      <c r="G288" s="175"/>
      <c r="H288" s="175"/>
      <c r="I288" s="57"/>
      <c r="J288" s="48"/>
      <c r="K288" s="45"/>
      <c r="L288" s="48"/>
      <c r="M288" s="45"/>
      <c r="N288" s="2"/>
      <c r="O288" s="49"/>
      <c r="P288" s="46"/>
      <c r="Q288" s="2"/>
      <c r="R288" s="49"/>
      <c r="S288" s="17"/>
      <c r="T288" s="136"/>
      <c r="U288" s="137">
        <f t="shared" si="15"/>
        <v>0</v>
      </c>
      <c r="V288">
        <f t="shared" si="16"/>
        <v>10</v>
      </c>
      <c r="W288" s="338"/>
      <c r="X288" s="286" t="s">
        <v>349</v>
      </c>
    </row>
    <row r="289" spans="1:27" ht="14.25" thickBot="1">
      <c r="A289" s="414"/>
      <c r="B289" s="415"/>
      <c r="C289" s="407"/>
      <c r="D289" s="407"/>
      <c r="E289" s="404"/>
      <c r="F289" s="135">
        <v>9</v>
      </c>
      <c r="G289" s="175"/>
      <c r="H289" s="175"/>
      <c r="I289" s="57"/>
      <c r="J289" s="48"/>
      <c r="K289" s="45"/>
      <c r="L289" s="48"/>
      <c r="M289" s="45"/>
      <c r="N289" s="2"/>
      <c r="O289" s="49"/>
      <c r="P289" s="46"/>
      <c r="Q289" s="2"/>
      <c r="R289" s="49"/>
      <c r="S289" s="17"/>
      <c r="T289" s="136"/>
      <c r="U289" s="137">
        <f t="shared" si="15"/>
        <v>0</v>
      </c>
      <c r="V289">
        <f t="shared" si="16"/>
        <v>10</v>
      </c>
      <c r="W289" s="338"/>
      <c r="X289" s="342"/>
    </row>
    <row r="290" spans="1:27" ht="14.25" thickBot="1">
      <c r="A290" s="414"/>
      <c r="B290" s="415"/>
      <c r="C290" s="407"/>
      <c r="D290" s="407"/>
      <c r="E290" s="404"/>
      <c r="F290" s="135">
        <v>10</v>
      </c>
      <c r="G290" s="175"/>
      <c r="H290" s="175"/>
      <c r="I290" s="57"/>
      <c r="J290" s="48"/>
      <c r="K290" s="45"/>
      <c r="L290" s="48"/>
      <c r="M290" s="45"/>
      <c r="N290" s="2"/>
      <c r="O290" s="49"/>
      <c r="P290" s="46"/>
      <c r="Q290" s="2"/>
      <c r="R290" s="49"/>
      <c r="S290" s="17"/>
      <c r="T290" s="136"/>
      <c r="U290" s="137">
        <f t="shared" si="15"/>
        <v>0</v>
      </c>
      <c r="V290">
        <f t="shared" si="16"/>
        <v>10</v>
      </c>
      <c r="W290" s="338"/>
      <c r="X290" s="286" t="s">
        <v>350</v>
      </c>
    </row>
    <row r="291" spans="1:27" ht="14.25" thickBot="1">
      <c r="A291" s="414"/>
      <c r="B291" s="415"/>
      <c r="C291" s="407"/>
      <c r="D291" s="407"/>
      <c r="E291" s="404"/>
      <c r="F291" s="135">
        <v>11</v>
      </c>
      <c r="G291" s="175"/>
      <c r="H291" s="175"/>
      <c r="I291" s="57"/>
      <c r="J291" s="48"/>
      <c r="K291" s="45"/>
      <c r="L291" s="48"/>
      <c r="M291" s="45"/>
      <c r="N291" s="2"/>
      <c r="O291" s="49"/>
      <c r="P291" s="46"/>
      <c r="Q291" s="2"/>
      <c r="R291" s="49"/>
      <c r="S291" s="17"/>
      <c r="T291" s="136"/>
      <c r="U291" s="137">
        <f t="shared" si="15"/>
        <v>0</v>
      </c>
      <c r="V291">
        <f t="shared" si="16"/>
        <v>10</v>
      </c>
      <c r="W291" s="338"/>
      <c r="X291" s="287">
        <f>SUMIF(W281:W310, "✔", U281:U310)</f>
        <v>0</v>
      </c>
    </row>
    <row r="292" spans="1:27" ht="14.25" thickBot="1">
      <c r="A292" s="414"/>
      <c r="B292" s="415"/>
      <c r="C292" s="407"/>
      <c r="D292" s="407"/>
      <c r="E292" s="404"/>
      <c r="F292" s="135">
        <v>12</v>
      </c>
      <c r="G292" s="175"/>
      <c r="H292" s="175"/>
      <c r="I292" s="57"/>
      <c r="J292" s="48"/>
      <c r="K292" s="45"/>
      <c r="L292" s="48"/>
      <c r="M292" s="45"/>
      <c r="N292" s="2"/>
      <c r="O292" s="49"/>
      <c r="P292" s="46"/>
      <c r="Q292" s="2"/>
      <c r="R292" s="49"/>
      <c r="S292" s="17"/>
      <c r="T292" s="136"/>
      <c r="U292" s="137">
        <f t="shared" si="15"/>
        <v>0</v>
      </c>
      <c r="V292">
        <f t="shared" si="16"/>
        <v>10</v>
      </c>
      <c r="W292" s="338"/>
      <c r="X292" s="286" t="s">
        <v>351</v>
      </c>
    </row>
    <row r="293" spans="1:27" ht="14.25" thickBot="1">
      <c r="A293" s="414"/>
      <c r="B293" s="415"/>
      <c r="C293" s="407"/>
      <c r="D293" s="407"/>
      <c r="E293" s="404"/>
      <c r="F293" s="135">
        <v>13</v>
      </c>
      <c r="G293" s="175"/>
      <c r="H293" s="175"/>
      <c r="I293" s="57"/>
      <c r="J293" s="48"/>
      <c r="K293" s="45"/>
      <c r="L293" s="48"/>
      <c r="M293" s="45"/>
      <c r="N293" s="2"/>
      <c r="O293" s="49"/>
      <c r="P293" s="46"/>
      <c r="Q293" s="2"/>
      <c r="R293" s="49"/>
      <c r="S293" s="17"/>
      <c r="T293" s="136"/>
      <c r="U293" s="137">
        <f t="shared" si="15"/>
        <v>0</v>
      </c>
      <c r="V293">
        <f t="shared" si="16"/>
        <v>10</v>
      </c>
      <c r="W293" s="338"/>
      <c r="X293" s="288" t="e">
        <f>X291/SUM(U281:U310)</f>
        <v>#DIV/0!</v>
      </c>
    </row>
    <row r="294" spans="1:27">
      <c r="A294" s="414"/>
      <c r="B294" s="415"/>
      <c r="C294" s="407"/>
      <c r="D294" s="407"/>
      <c r="E294" s="404"/>
      <c r="F294" s="135">
        <v>14</v>
      </c>
      <c r="G294" s="175"/>
      <c r="H294" s="175"/>
      <c r="I294" s="57"/>
      <c r="J294" s="48"/>
      <c r="K294" s="45"/>
      <c r="L294" s="48"/>
      <c r="M294" s="45"/>
      <c r="N294" s="2"/>
      <c r="O294" s="49"/>
      <c r="P294" s="46"/>
      <c r="Q294" s="2"/>
      <c r="R294" s="49"/>
      <c r="S294" s="17"/>
      <c r="T294" s="136"/>
      <c r="U294" s="137">
        <f t="shared" si="15"/>
        <v>0</v>
      </c>
      <c r="V294">
        <f t="shared" si="16"/>
        <v>10</v>
      </c>
      <c r="W294" s="338"/>
    </row>
    <row r="295" spans="1:27">
      <c r="A295" s="414"/>
      <c r="B295" s="415"/>
      <c r="C295" s="407"/>
      <c r="D295" s="407"/>
      <c r="E295" s="404"/>
      <c r="F295" s="135">
        <v>15</v>
      </c>
      <c r="G295" s="175"/>
      <c r="H295" s="175"/>
      <c r="I295" s="57"/>
      <c r="J295" s="48"/>
      <c r="K295" s="45"/>
      <c r="L295" s="48"/>
      <c r="M295" s="45"/>
      <c r="N295" s="2"/>
      <c r="O295" s="49"/>
      <c r="P295" s="46"/>
      <c r="Q295" s="2"/>
      <c r="R295" s="49"/>
      <c r="S295" s="17"/>
      <c r="T295" s="136"/>
      <c r="U295" s="137">
        <f t="shared" si="15"/>
        <v>0</v>
      </c>
      <c r="V295">
        <f t="shared" si="16"/>
        <v>10</v>
      </c>
      <c r="W295" s="338"/>
      <c r="X295" s="400" t="s">
        <v>296</v>
      </c>
    </row>
    <row r="296" spans="1:27">
      <c r="A296" s="414"/>
      <c r="B296" s="415"/>
      <c r="C296" s="407"/>
      <c r="D296" s="407"/>
      <c r="E296" s="404"/>
      <c r="F296" s="135">
        <v>16</v>
      </c>
      <c r="G296" s="175"/>
      <c r="H296" s="175"/>
      <c r="I296" s="57"/>
      <c r="J296" s="48"/>
      <c r="K296" s="45"/>
      <c r="L296" s="48"/>
      <c r="M296" s="45"/>
      <c r="N296" s="2"/>
      <c r="O296" s="49"/>
      <c r="P296" s="46"/>
      <c r="Q296" s="2"/>
      <c r="R296" s="49"/>
      <c r="S296" s="17"/>
      <c r="T296" s="136"/>
      <c r="U296" s="137">
        <f t="shared" si="15"/>
        <v>0</v>
      </c>
      <c r="V296">
        <f t="shared" si="16"/>
        <v>10</v>
      </c>
      <c r="W296" s="338"/>
      <c r="X296" s="400"/>
      <c r="Z296" s="121"/>
      <c r="AA296"/>
    </row>
    <row r="297" spans="1:27">
      <c r="A297" s="414"/>
      <c r="B297" s="415"/>
      <c r="C297" s="407"/>
      <c r="D297" s="407"/>
      <c r="E297" s="404"/>
      <c r="F297" s="135">
        <v>17</v>
      </c>
      <c r="G297" s="175"/>
      <c r="H297" s="175"/>
      <c r="I297" s="57"/>
      <c r="J297" s="48"/>
      <c r="K297" s="45"/>
      <c r="L297" s="48"/>
      <c r="M297" s="45"/>
      <c r="N297" s="2"/>
      <c r="O297" s="49"/>
      <c r="P297" s="46"/>
      <c r="Q297" s="2"/>
      <c r="R297" s="49"/>
      <c r="S297" s="17"/>
      <c r="T297" s="136"/>
      <c r="U297" s="137">
        <f t="shared" si="15"/>
        <v>0</v>
      </c>
      <c r="V297">
        <f t="shared" si="16"/>
        <v>10</v>
      </c>
      <c r="W297" s="338"/>
      <c r="X297" s="400"/>
    </row>
    <row r="298" spans="1:27">
      <c r="A298" s="414"/>
      <c r="B298" s="415"/>
      <c r="C298" s="407"/>
      <c r="D298" s="407"/>
      <c r="E298" s="404"/>
      <c r="F298" s="135">
        <v>18</v>
      </c>
      <c r="G298" s="175"/>
      <c r="H298" s="175"/>
      <c r="I298" s="57"/>
      <c r="J298" s="48"/>
      <c r="K298" s="45"/>
      <c r="L298" s="48"/>
      <c r="M298" s="45"/>
      <c r="N298" s="2"/>
      <c r="O298" s="49"/>
      <c r="P298" s="46"/>
      <c r="Q298" s="2"/>
      <c r="R298" s="49"/>
      <c r="S298" s="17"/>
      <c r="T298" s="136"/>
      <c r="U298" s="137">
        <f t="shared" si="15"/>
        <v>0</v>
      </c>
      <c r="V298">
        <f t="shared" si="16"/>
        <v>10</v>
      </c>
      <c r="W298" s="338"/>
      <c r="X298" s="400"/>
    </row>
    <row r="299" spans="1:27">
      <c r="A299" s="414"/>
      <c r="B299" s="415"/>
      <c r="C299" s="407"/>
      <c r="D299" s="407"/>
      <c r="E299" s="404"/>
      <c r="F299" s="135">
        <v>19</v>
      </c>
      <c r="G299" s="175"/>
      <c r="H299" s="175"/>
      <c r="I299" s="57"/>
      <c r="J299" s="48"/>
      <c r="K299" s="45"/>
      <c r="L299" s="48"/>
      <c r="M299" s="45"/>
      <c r="N299" s="2"/>
      <c r="O299" s="49"/>
      <c r="P299" s="46"/>
      <c r="Q299" s="2"/>
      <c r="R299" s="49"/>
      <c r="S299" s="17"/>
      <c r="T299" s="136"/>
      <c r="U299" s="137">
        <f t="shared" si="15"/>
        <v>0</v>
      </c>
      <c r="V299">
        <f t="shared" si="16"/>
        <v>10</v>
      </c>
      <c r="W299" s="338"/>
    </row>
    <row r="300" spans="1:27">
      <c r="A300" s="414"/>
      <c r="B300" s="415"/>
      <c r="C300" s="407"/>
      <c r="D300" s="407"/>
      <c r="E300" s="404"/>
      <c r="F300" s="135">
        <v>20</v>
      </c>
      <c r="G300" s="175"/>
      <c r="H300" s="175"/>
      <c r="I300" s="57"/>
      <c r="J300" s="48"/>
      <c r="K300" s="45"/>
      <c r="L300" s="48"/>
      <c r="M300" s="45"/>
      <c r="N300" s="2"/>
      <c r="O300" s="49"/>
      <c r="P300" s="46"/>
      <c r="Q300" s="2"/>
      <c r="R300" s="49"/>
      <c r="S300" s="17"/>
      <c r="T300" s="136"/>
      <c r="U300" s="137">
        <f t="shared" si="15"/>
        <v>0</v>
      </c>
      <c r="V300">
        <f t="shared" si="16"/>
        <v>10</v>
      </c>
      <c r="W300" s="338"/>
    </row>
    <row r="301" spans="1:27">
      <c r="A301" s="414"/>
      <c r="B301" s="415"/>
      <c r="C301" s="407"/>
      <c r="D301" s="407"/>
      <c r="E301" s="404"/>
      <c r="F301" s="135">
        <v>21</v>
      </c>
      <c r="G301" s="175"/>
      <c r="H301" s="175"/>
      <c r="I301" s="57"/>
      <c r="J301" s="48"/>
      <c r="K301" s="45"/>
      <c r="L301" s="48"/>
      <c r="M301" s="45"/>
      <c r="N301" s="2"/>
      <c r="O301" s="49"/>
      <c r="P301" s="46"/>
      <c r="Q301" s="2"/>
      <c r="R301" s="49"/>
      <c r="S301" s="17"/>
      <c r="T301" s="136"/>
      <c r="U301" s="137">
        <f t="shared" si="15"/>
        <v>0</v>
      </c>
      <c r="V301">
        <f t="shared" si="16"/>
        <v>10</v>
      </c>
      <c r="W301" s="338"/>
    </row>
    <row r="302" spans="1:27">
      <c r="A302" s="414"/>
      <c r="B302" s="415"/>
      <c r="C302" s="407"/>
      <c r="D302" s="407"/>
      <c r="E302" s="404"/>
      <c r="F302" s="135">
        <v>22</v>
      </c>
      <c r="G302" s="175"/>
      <c r="H302" s="175"/>
      <c r="I302" s="57"/>
      <c r="J302" s="48"/>
      <c r="K302" s="45"/>
      <c r="L302" s="48"/>
      <c r="M302" s="45"/>
      <c r="N302" s="2"/>
      <c r="O302" s="49"/>
      <c r="P302" s="46"/>
      <c r="Q302" s="2"/>
      <c r="R302" s="49"/>
      <c r="S302" s="17"/>
      <c r="T302" s="136"/>
      <c r="U302" s="137">
        <f t="shared" si="15"/>
        <v>0</v>
      </c>
      <c r="V302">
        <f t="shared" si="16"/>
        <v>10</v>
      </c>
      <c r="W302" s="338"/>
    </row>
    <row r="303" spans="1:27">
      <c r="A303" s="414"/>
      <c r="B303" s="415"/>
      <c r="C303" s="407"/>
      <c r="D303" s="407"/>
      <c r="E303" s="404"/>
      <c r="F303" s="135">
        <v>23</v>
      </c>
      <c r="G303" s="175"/>
      <c r="H303" s="175"/>
      <c r="I303" s="57"/>
      <c r="J303" s="48"/>
      <c r="K303" s="45"/>
      <c r="L303" s="48"/>
      <c r="M303" s="45"/>
      <c r="N303" s="2"/>
      <c r="O303" s="49"/>
      <c r="P303" s="46"/>
      <c r="Q303" s="2"/>
      <c r="R303" s="49"/>
      <c r="S303" s="17"/>
      <c r="T303" s="136"/>
      <c r="U303" s="137">
        <f t="shared" si="15"/>
        <v>0</v>
      </c>
      <c r="V303">
        <f t="shared" si="16"/>
        <v>10</v>
      </c>
      <c r="W303" s="338"/>
    </row>
    <row r="304" spans="1:27">
      <c r="A304" s="414"/>
      <c r="B304" s="415"/>
      <c r="C304" s="407"/>
      <c r="D304" s="407"/>
      <c r="E304" s="404"/>
      <c r="F304" s="135">
        <v>24</v>
      </c>
      <c r="G304" s="175"/>
      <c r="H304" s="175"/>
      <c r="I304" s="57"/>
      <c r="J304" s="48"/>
      <c r="K304" s="45"/>
      <c r="L304" s="48"/>
      <c r="M304" s="45"/>
      <c r="N304" s="2"/>
      <c r="O304" s="49"/>
      <c r="P304" s="46"/>
      <c r="Q304" s="2"/>
      <c r="R304" s="49"/>
      <c r="S304" s="17"/>
      <c r="T304" s="136"/>
      <c r="U304" s="137">
        <f t="shared" si="15"/>
        <v>0</v>
      </c>
      <c r="V304">
        <f t="shared" si="16"/>
        <v>10</v>
      </c>
      <c r="W304" s="338"/>
    </row>
    <row r="305" spans="1:24">
      <c r="A305" s="414"/>
      <c r="B305" s="415"/>
      <c r="C305" s="407"/>
      <c r="D305" s="407"/>
      <c r="E305" s="404"/>
      <c r="F305" s="135">
        <v>25</v>
      </c>
      <c r="G305" s="175"/>
      <c r="H305" s="175"/>
      <c r="I305" s="57"/>
      <c r="J305" s="48"/>
      <c r="K305" s="45"/>
      <c r="L305" s="48"/>
      <c r="M305" s="45"/>
      <c r="N305" s="2"/>
      <c r="O305" s="49"/>
      <c r="P305" s="46"/>
      <c r="Q305" s="2"/>
      <c r="R305" s="49"/>
      <c r="S305" s="17"/>
      <c r="T305" s="136"/>
      <c r="U305" s="137">
        <f t="shared" si="15"/>
        <v>0</v>
      </c>
      <c r="V305">
        <f t="shared" si="16"/>
        <v>10</v>
      </c>
      <c r="W305" s="338"/>
    </row>
    <row r="306" spans="1:24">
      <c r="A306" s="414"/>
      <c r="B306" s="415"/>
      <c r="C306" s="407"/>
      <c r="D306" s="407"/>
      <c r="E306" s="404"/>
      <c r="F306" s="135">
        <v>26</v>
      </c>
      <c r="G306" s="175"/>
      <c r="H306" s="175"/>
      <c r="I306" s="57"/>
      <c r="J306" s="48"/>
      <c r="K306" s="45"/>
      <c r="L306" s="48"/>
      <c r="M306" s="45"/>
      <c r="N306" s="2"/>
      <c r="O306" s="49"/>
      <c r="P306" s="46"/>
      <c r="Q306" s="2"/>
      <c r="R306" s="49"/>
      <c r="S306" s="17"/>
      <c r="T306" s="136"/>
      <c r="U306" s="137">
        <f t="shared" si="15"/>
        <v>0</v>
      </c>
      <c r="V306">
        <f t="shared" si="16"/>
        <v>10</v>
      </c>
      <c r="W306" s="338"/>
    </row>
    <row r="307" spans="1:24">
      <c r="A307" s="414"/>
      <c r="B307" s="415"/>
      <c r="C307" s="407"/>
      <c r="D307" s="407"/>
      <c r="E307" s="404"/>
      <c r="F307" s="135">
        <v>27</v>
      </c>
      <c r="G307" s="175"/>
      <c r="H307" s="175"/>
      <c r="I307" s="57"/>
      <c r="J307" s="48"/>
      <c r="K307" s="45"/>
      <c r="L307" s="48"/>
      <c r="M307" s="45"/>
      <c r="N307" s="2"/>
      <c r="O307" s="49"/>
      <c r="P307" s="46"/>
      <c r="Q307" s="2"/>
      <c r="R307" s="49"/>
      <c r="S307" s="17"/>
      <c r="T307" s="136"/>
      <c r="U307" s="137">
        <f t="shared" si="15"/>
        <v>0</v>
      </c>
      <c r="V307">
        <f t="shared" si="16"/>
        <v>10</v>
      </c>
      <c r="W307" s="338"/>
    </row>
    <row r="308" spans="1:24">
      <c r="A308" s="414"/>
      <c r="B308" s="415"/>
      <c r="C308" s="407"/>
      <c r="D308" s="407"/>
      <c r="E308" s="404"/>
      <c r="F308" s="135">
        <v>28</v>
      </c>
      <c r="G308" s="175"/>
      <c r="H308" s="175"/>
      <c r="I308" s="57"/>
      <c r="J308" s="48"/>
      <c r="K308" s="45"/>
      <c r="L308" s="48"/>
      <c r="M308" s="45"/>
      <c r="N308" s="2"/>
      <c r="O308" s="49"/>
      <c r="P308" s="46"/>
      <c r="Q308" s="2"/>
      <c r="R308" s="49"/>
      <c r="S308" s="17"/>
      <c r="T308" s="136"/>
      <c r="U308" s="137">
        <f t="shared" si="15"/>
        <v>0</v>
      </c>
      <c r="V308">
        <f t="shared" si="16"/>
        <v>10</v>
      </c>
      <c r="W308" s="338"/>
    </row>
    <row r="309" spans="1:24">
      <c r="A309" s="414"/>
      <c r="B309" s="415"/>
      <c r="C309" s="407"/>
      <c r="D309" s="407"/>
      <c r="E309" s="404"/>
      <c r="F309" s="135">
        <v>29</v>
      </c>
      <c r="G309" s="175"/>
      <c r="H309" s="175"/>
      <c r="I309" s="57"/>
      <c r="J309" s="48"/>
      <c r="K309" s="45"/>
      <c r="L309" s="48"/>
      <c r="M309" s="45"/>
      <c r="N309" s="2"/>
      <c r="O309" s="49"/>
      <c r="P309" s="46"/>
      <c r="Q309" s="2"/>
      <c r="R309" s="49"/>
      <c r="S309" s="17"/>
      <c r="T309" s="136"/>
      <c r="U309" s="137">
        <f t="shared" si="15"/>
        <v>0</v>
      </c>
      <c r="V309">
        <f t="shared" si="16"/>
        <v>10</v>
      </c>
      <c r="W309" s="338"/>
    </row>
    <row r="310" spans="1:24">
      <c r="A310" s="416"/>
      <c r="B310" s="417"/>
      <c r="C310" s="408"/>
      <c r="D310" s="408"/>
      <c r="E310" s="405"/>
      <c r="F310" s="138">
        <v>30</v>
      </c>
      <c r="G310" s="175"/>
      <c r="H310" s="176"/>
      <c r="I310" s="60"/>
      <c r="J310" s="61"/>
      <c r="K310" s="76"/>
      <c r="L310" s="61"/>
      <c r="M310" s="76"/>
      <c r="N310" s="15"/>
      <c r="O310" s="53"/>
      <c r="P310" s="47"/>
      <c r="Q310" s="15"/>
      <c r="R310" s="53"/>
      <c r="S310" s="18"/>
      <c r="T310" s="139"/>
      <c r="U310" s="140">
        <f t="shared" si="15"/>
        <v>0</v>
      </c>
      <c r="V310">
        <f t="shared" si="16"/>
        <v>10</v>
      </c>
      <c r="W310" s="339"/>
      <c r="X310" s="256"/>
    </row>
    <row r="311" spans="1:24" ht="13.5" customHeight="1">
      <c r="A311" s="412">
        <v>11</v>
      </c>
      <c r="B311" s="413"/>
      <c r="C311" s="406">
        <f>地域企画一覧!D22</f>
        <v>0</v>
      </c>
      <c r="D311" s="406">
        <f>地域企画一覧!E22</f>
        <v>0</v>
      </c>
      <c r="E311" s="403"/>
      <c r="F311" s="132">
        <v>1</v>
      </c>
      <c r="G311" s="174"/>
      <c r="H311" s="174"/>
      <c r="I311" s="69"/>
      <c r="J311" s="70"/>
      <c r="K311" s="71"/>
      <c r="L311" s="70"/>
      <c r="M311" s="71"/>
      <c r="N311" s="72"/>
      <c r="O311" s="73"/>
      <c r="P311" s="74"/>
      <c r="Q311" s="72"/>
      <c r="R311" s="73"/>
      <c r="S311" s="75"/>
      <c r="T311" s="133"/>
      <c r="U311" s="134">
        <f t="shared" si="15"/>
        <v>0</v>
      </c>
      <c r="V311">
        <f t="shared" ref="V311:V340" si="17">$A$311</f>
        <v>11</v>
      </c>
      <c r="W311" s="340"/>
      <c r="X311" s="399" t="s">
        <v>352</v>
      </c>
    </row>
    <row r="312" spans="1:24">
      <c r="A312" s="414"/>
      <c r="B312" s="415"/>
      <c r="C312" s="407"/>
      <c r="D312" s="407"/>
      <c r="E312" s="404"/>
      <c r="F312" s="135">
        <v>2</v>
      </c>
      <c r="G312" s="175"/>
      <c r="H312" s="175"/>
      <c r="I312" s="57"/>
      <c r="J312" s="48"/>
      <c r="K312" s="45"/>
      <c r="L312" s="48"/>
      <c r="M312" s="45"/>
      <c r="N312" s="2"/>
      <c r="O312" s="49"/>
      <c r="P312" s="46"/>
      <c r="Q312" s="2"/>
      <c r="R312" s="49"/>
      <c r="S312" s="17"/>
      <c r="T312" s="136"/>
      <c r="U312" s="137">
        <f t="shared" si="15"/>
        <v>0</v>
      </c>
      <c r="V312">
        <f t="shared" si="17"/>
        <v>11</v>
      </c>
      <c r="W312" s="338"/>
      <c r="X312" s="399"/>
    </row>
    <row r="313" spans="1:24">
      <c r="A313" s="414"/>
      <c r="B313" s="415"/>
      <c r="C313" s="407"/>
      <c r="D313" s="407"/>
      <c r="E313" s="404"/>
      <c r="F313" s="135">
        <v>3</v>
      </c>
      <c r="G313" s="175"/>
      <c r="H313" s="175"/>
      <c r="I313" s="57"/>
      <c r="J313" s="48"/>
      <c r="K313" s="45"/>
      <c r="L313" s="48"/>
      <c r="M313" s="45"/>
      <c r="N313" s="2"/>
      <c r="O313" s="49"/>
      <c r="P313" s="46"/>
      <c r="Q313" s="2"/>
      <c r="R313" s="49"/>
      <c r="S313" s="17"/>
      <c r="T313" s="136"/>
      <c r="U313" s="137">
        <f t="shared" si="15"/>
        <v>0</v>
      </c>
      <c r="V313">
        <f t="shared" si="17"/>
        <v>11</v>
      </c>
      <c r="W313" s="338"/>
      <c r="X313" s="399"/>
    </row>
    <row r="314" spans="1:24">
      <c r="A314" s="414"/>
      <c r="B314" s="415"/>
      <c r="C314" s="407"/>
      <c r="D314" s="407"/>
      <c r="E314" s="404"/>
      <c r="F314" s="135">
        <v>4</v>
      </c>
      <c r="G314" s="175"/>
      <c r="H314" s="175"/>
      <c r="I314" s="57"/>
      <c r="J314" s="48"/>
      <c r="K314" s="45"/>
      <c r="L314" s="48"/>
      <c r="M314" s="45"/>
      <c r="N314" s="2"/>
      <c r="O314" s="49"/>
      <c r="P314" s="46"/>
      <c r="Q314" s="2"/>
      <c r="R314" s="49"/>
      <c r="S314" s="17"/>
      <c r="T314" s="136"/>
      <c r="U314" s="137">
        <f t="shared" si="15"/>
        <v>0</v>
      </c>
      <c r="V314">
        <f t="shared" si="17"/>
        <v>11</v>
      </c>
      <c r="W314" s="338"/>
      <c r="X314" s="399"/>
    </row>
    <row r="315" spans="1:24">
      <c r="A315" s="414"/>
      <c r="B315" s="415"/>
      <c r="C315" s="407"/>
      <c r="D315" s="407"/>
      <c r="E315" s="404"/>
      <c r="F315" s="135">
        <v>5</v>
      </c>
      <c r="G315" s="175"/>
      <c r="H315" s="175"/>
      <c r="I315" s="57"/>
      <c r="J315" s="48"/>
      <c r="K315" s="45"/>
      <c r="L315" s="48"/>
      <c r="M315" s="45"/>
      <c r="N315" s="2"/>
      <c r="O315" s="49"/>
      <c r="P315" s="46"/>
      <c r="Q315" s="2"/>
      <c r="R315" s="49"/>
      <c r="S315" s="17"/>
      <c r="T315" s="136"/>
      <c r="U315" s="137">
        <f t="shared" si="15"/>
        <v>0</v>
      </c>
      <c r="V315">
        <f t="shared" si="17"/>
        <v>11</v>
      </c>
      <c r="W315" s="338"/>
      <c r="X315" s="399"/>
    </row>
    <row r="316" spans="1:24">
      <c r="A316" s="414"/>
      <c r="B316" s="415"/>
      <c r="C316" s="407"/>
      <c r="D316" s="407"/>
      <c r="E316" s="404"/>
      <c r="F316" s="135">
        <v>6</v>
      </c>
      <c r="G316" s="175"/>
      <c r="H316" s="175"/>
      <c r="I316" s="57"/>
      <c r="J316" s="48"/>
      <c r="K316" s="45"/>
      <c r="L316" s="48"/>
      <c r="M316" s="45"/>
      <c r="N316" s="2"/>
      <c r="O316" s="49"/>
      <c r="P316" s="46"/>
      <c r="Q316" s="2"/>
      <c r="R316" s="49"/>
      <c r="S316" s="17"/>
      <c r="T316" s="136"/>
      <c r="U316" s="137">
        <f t="shared" si="15"/>
        <v>0</v>
      </c>
      <c r="V316">
        <f t="shared" si="17"/>
        <v>11</v>
      </c>
      <c r="W316" s="338"/>
      <c r="X316" s="399"/>
    </row>
    <row r="317" spans="1:24">
      <c r="A317" s="414"/>
      <c r="B317" s="415"/>
      <c r="C317" s="407"/>
      <c r="D317" s="407"/>
      <c r="E317" s="404"/>
      <c r="F317" s="135">
        <v>7</v>
      </c>
      <c r="G317" s="175"/>
      <c r="H317" s="175"/>
      <c r="I317" s="57"/>
      <c r="J317" s="48"/>
      <c r="K317" s="45"/>
      <c r="L317" s="48"/>
      <c r="M317" s="45"/>
      <c r="N317" s="2"/>
      <c r="O317" s="49"/>
      <c r="P317" s="46"/>
      <c r="Q317" s="2"/>
      <c r="R317" s="49"/>
      <c r="S317" s="17"/>
      <c r="T317" s="136"/>
      <c r="U317" s="137">
        <f t="shared" ref="U317:U380" si="18">IF(K317="",0,INT(SUM(PRODUCT(K317,M317,P317),S317)))</f>
        <v>0</v>
      </c>
      <c r="V317">
        <f t="shared" si="17"/>
        <v>11</v>
      </c>
      <c r="W317" s="338"/>
    </row>
    <row r="318" spans="1:24" ht="14.25" thickBot="1">
      <c r="A318" s="414"/>
      <c r="B318" s="415"/>
      <c r="C318" s="407"/>
      <c r="D318" s="407"/>
      <c r="E318" s="404"/>
      <c r="F318" s="135">
        <v>8</v>
      </c>
      <c r="G318" s="175"/>
      <c r="H318" s="175"/>
      <c r="I318" s="57"/>
      <c r="J318" s="48"/>
      <c r="K318" s="45"/>
      <c r="L318" s="48"/>
      <c r="M318" s="45"/>
      <c r="N318" s="2"/>
      <c r="O318" s="49"/>
      <c r="P318" s="46"/>
      <c r="Q318" s="2"/>
      <c r="R318" s="49"/>
      <c r="S318" s="17"/>
      <c r="T318" s="136"/>
      <c r="U318" s="137">
        <f t="shared" si="18"/>
        <v>0</v>
      </c>
      <c r="V318">
        <f t="shared" si="17"/>
        <v>11</v>
      </c>
      <c r="W318" s="338"/>
      <c r="X318" s="286" t="s">
        <v>349</v>
      </c>
    </row>
    <row r="319" spans="1:24" ht="14.25" thickBot="1">
      <c r="A319" s="414"/>
      <c r="B319" s="415"/>
      <c r="C319" s="407"/>
      <c r="D319" s="407"/>
      <c r="E319" s="404"/>
      <c r="F319" s="135">
        <v>9</v>
      </c>
      <c r="G319" s="175"/>
      <c r="H319" s="175"/>
      <c r="I319" s="57"/>
      <c r="J319" s="48"/>
      <c r="K319" s="45"/>
      <c r="L319" s="48"/>
      <c r="M319" s="45"/>
      <c r="N319" s="2"/>
      <c r="O319" s="49"/>
      <c r="P319" s="46"/>
      <c r="Q319" s="2"/>
      <c r="R319" s="49"/>
      <c r="S319" s="17"/>
      <c r="T319" s="136"/>
      <c r="U319" s="137">
        <f t="shared" si="18"/>
        <v>0</v>
      </c>
      <c r="V319">
        <f t="shared" si="17"/>
        <v>11</v>
      </c>
      <c r="W319" s="338"/>
      <c r="X319" s="342"/>
    </row>
    <row r="320" spans="1:24" ht="14.25" thickBot="1">
      <c r="A320" s="414"/>
      <c r="B320" s="415"/>
      <c r="C320" s="407"/>
      <c r="D320" s="407"/>
      <c r="E320" s="404"/>
      <c r="F320" s="135">
        <v>10</v>
      </c>
      <c r="G320" s="175"/>
      <c r="H320" s="175"/>
      <c r="I320" s="57"/>
      <c r="J320" s="48"/>
      <c r="K320" s="45"/>
      <c r="L320" s="48"/>
      <c r="M320" s="45"/>
      <c r="N320" s="2"/>
      <c r="O320" s="49"/>
      <c r="P320" s="46"/>
      <c r="Q320" s="2"/>
      <c r="R320" s="49"/>
      <c r="S320" s="17"/>
      <c r="T320" s="136"/>
      <c r="U320" s="137">
        <f t="shared" si="18"/>
        <v>0</v>
      </c>
      <c r="V320">
        <f t="shared" si="17"/>
        <v>11</v>
      </c>
      <c r="W320" s="338"/>
      <c r="X320" s="286" t="s">
        <v>350</v>
      </c>
    </row>
    <row r="321" spans="1:24" ht="14.25" thickBot="1">
      <c r="A321" s="414"/>
      <c r="B321" s="415"/>
      <c r="C321" s="407"/>
      <c r="D321" s="407"/>
      <c r="E321" s="404"/>
      <c r="F321" s="135">
        <v>11</v>
      </c>
      <c r="G321" s="175"/>
      <c r="H321" s="175"/>
      <c r="I321" s="57"/>
      <c r="J321" s="48"/>
      <c r="K321" s="45"/>
      <c r="L321" s="48"/>
      <c r="M321" s="45"/>
      <c r="N321" s="2"/>
      <c r="O321" s="49"/>
      <c r="P321" s="46"/>
      <c r="Q321" s="2"/>
      <c r="R321" s="49"/>
      <c r="S321" s="17"/>
      <c r="T321" s="136"/>
      <c r="U321" s="137">
        <f t="shared" si="18"/>
        <v>0</v>
      </c>
      <c r="V321">
        <f t="shared" si="17"/>
        <v>11</v>
      </c>
      <c r="W321" s="338"/>
      <c r="X321" s="287">
        <f>SUMIF(W311:W340, "✔", U311:U340)</f>
        <v>0</v>
      </c>
    </row>
    <row r="322" spans="1:24" ht="14.25" thickBot="1">
      <c r="A322" s="414"/>
      <c r="B322" s="415"/>
      <c r="C322" s="407"/>
      <c r="D322" s="407"/>
      <c r="E322" s="404"/>
      <c r="F322" s="135">
        <v>12</v>
      </c>
      <c r="G322" s="175"/>
      <c r="H322" s="175"/>
      <c r="I322" s="57"/>
      <c r="J322" s="48"/>
      <c r="K322" s="45"/>
      <c r="L322" s="48"/>
      <c r="M322" s="45"/>
      <c r="N322" s="2"/>
      <c r="O322" s="49"/>
      <c r="P322" s="46"/>
      <c r="Q322" s="2"/>
      <c r="R322" s="49"/>
      <c r="S322" s="17"/>
      <c r="T322" s="136"/>
      <c r="U322" s="137">
        <f t="shared" si="18"/>
        <v>0</v>
      </c>
      <c r="V322">
        <f t="shared" si="17"/>
        <v>11</v>
      </c>
      <c r="W322" s="338"/>
      <c r="X322" s="286" t="s">
        <v>351</v>
      </c>
    </row>
    <row r="323" spans="1:24" ht="14.25" thickBot="1">
      <c r="A323" s="414"/>
      <c r="B323" s="415"/>
      <c r="C323" s="407"/>
      <c r="D323" s="407"/>
      <c r="E323" s="404"/>
      <c r="F323" s="135">
        <v>13</v>
      </c>
      <c r="G323" s="175"/>
      <c r="H323" s="175"/>
      <c r="I323" s="57"/>
      <c r="J323" s="48"/>
      <c r="K323" s="45"/>
      <c r="L323" s="48"/>
      <c r="M323" s="45"/>
      <c r="N323" s="2"/>
      <c r="O323" s="49"/>
      <c r="P323" s="46"/>
      <c r="Q323" s="2"/>
      <c r="R323" s="49"/>
      <c r="S323" s="17"/>
      <c r="T323" s="136"/>
      <c r="U323" s="137">
        <f t="shared" si="18"/>
        <v>0</v>
      </c>
      <c r="V323">
        <f t="shared" si="17"/>
        <v>11</v>
      </c>
      <c r="W323" s="338"/>
      <c r="X323" s="288" t="e">
        <f>X321/SUM(U311:U340)</f>
        <v>#DIV/0!</v>
      </c>
    </row>
    <row r="324" spans="1:24">
      <c r="A324" s="414"/>
      <c r="B324" s="415"/>
      <c r="C324" s="407"/>
      <c r="D324" s="407"/>
      <c r="E324" s="404"/>
      <c r="F324" s="135">
        <v>14</v>
      </c>
      <c r="G324" s="175"/>
      <c r="H324" s="175"/>
      <c r="I324" s="57"/>
      <c r="J324" s="48"/>
      <c r="K324" s="45"/>
      <c r="L324" s="48"/>
      <c r="M324" s="45"/>
      <c r="N324" s="2"/>
      <c r="O324" s="49"/>
      <c r="P324" s="46"/>
      <c r="Q324" s="2"/>
      <c r="R324" s="49"/>
      <c r="S324" s="17"/>
      <c r="T324" s="136"/>
      <c r="U324" s="137">
        <f t="shared" si="18"/>
        <v>0</v>
      </c>
      <c r="V324">
        <f t="shared" si="17"/>
        <v>11</v>
      </c>
      <c r="W324" s="338"/>
    </row>
    <row r="325" spans="1:24">
      <c r="A325" s="414"/>
      <c r="B325" s="415"/>
      <c r="C325" s="407"/>
      <c r="D325" s="407"/>
      <c r="E325" s="404"/>
      <c r="F325" s="135">
        <v>15</v>
      </c>
      <c r="G325" s="175"/>
      <c r="H325" s="175"/>
      <c r="I325" s="57"/>
      <c r="J325" s="48"/>
      <c r="K325" s="45"/>
      <c r="L325" s="48"/>
      <c r="M325" s="45"/>
      <c r="N325" s="2"/>
      <c r="O325" s="49"/>
      <c r="P325" s="46"/>
      <c r="Q325" s="2"/>
      <c r="R325" s="49"/>
      <c r="S325" s="17"/>
      <c r="T325" s="136"/>
      <c r="U325" s="137">
        <f t="shared" si="18"/>
        <v>0</v>
      </c>
      <c r="V325">
        <f t="shared" si="17"/>
        <v>11</v>
      </c>
      <c r="W325" s="338"/>
      <c r="X325" s="400" t="s">
        <v>296</v>
      </c>
    </row>
    <row r="326" spans="1:24">
      <c r="A326" s="414"/>
      <c r="B326" s="415"/>
      <c r="C326" s="407"/>
      <c r="D326" s="407"/>
      <c r="E326" s="404"/>
      <c r="F326" s="135">
        <v>16</v>
      </c>
      <c r="G326" s="175"/>
      <c r="H326" s="175"/>
      <c r="I326" s="57"/>
      <c r="J326" s="48"/>
      <c r="K326" s="45"/>
      <c r="L326" s="48"/>
      <c r="M326" s="45"/>
      <c r="N326" s="2"/>
      <c r="O326" s="49"/>
      <c r="P326" s="46"/>
      <c r="Q326" s="2"/>
      <c r="R326" s="49"/>
      <c r="S326" s="17"/>
      <c r="T326" s="136"/>
      <c r="U326" s="137">
        <f t="shared" si="18"/>
        <v>0</v>
      </c>
      <c r="V326">
        <f t="shared" si="17"/>
        <v>11</v>
      </c>
      <c r="W326" s="338"/>
      <c r="X326" s="400"/>
    </row>
    <row r="327" spans="1:24">
      <c r="A327" s="414"/>
      <c r="B327" s="415"/>
      <c r="C327" s="407"/>
      <c r="D327" s="407"/>
      <c r="E327" s="404"/>
      <c r="F327" s="135">
        <v>17</v>
      </c>
      <c r="G327" s="175"/>
      <c r="H327" s="175"/>
      <c r="I327" s="57"/>
      <c r="J327" s="48"/>
      <c r="K327" s="45"/>
      <c r="L327" s="48"/>
      <c r="M327" s="45"/>
      <c r="N327" s="2"/>
      <c r="O327" s="49"/>
      <c r="P327" s="46"/>
      <c r="Q327" s="2"/>
      <c r="R327" s="49"/>
      <c r="S327" s="17"/>
      <c r="T327" s="136"/>
      <c r="U327" s="137">
        <f t="shared" si="18"/>
        <v>0</v>
      </c>
      <c r="V327">
        <f t="shared" si="17"/>
        <v>11</v>
      </c>
      <c r="W327" s="338"/>
      <c r="X327" s="400"/>
    </row>
    <row r="328" spans="1:24">
      <c r="A328" s="414"/>
      <c r="B328" s="415"/>
      <c r="C328" s="407"/>
      <c r="D328" s="407"/>
      <c r="E328" s="404"/>
      <c r="F328" s="135">
        <v>18</v>
      </c>
      <c r="G328" s="175"/>
      <c r="H328" s="175"/>
      <c r="I328" s="57"/>
      <c r="J328" s="48"/>
      <c r="K328" s="45"/>
      <c r="L328" s="48"/>
      <c r="M328" s="45"/>
      <c r="N328" s="2"/>
      <c r="O328" s="49"/>
      <c r="P328" s="46"/>
      <c r="Q328" s="2"/>
      <c r="R328" s="49"/>
      <c r="S328" s="17"/>
      <c r="T328" s="136"/>
      <c r="U328" s="137">
        <f t="shared" si="18"/>
        <v>0</v>
      </c>
      <c r="V328">
        <f t="shared" si="17"/>
        <v>11</v>
      </c>
      <c r="W328" s="338"/>
      <c r="X328" s="400"/>
    </row>
    <row r="329" spans="1:24">
      <c r="A329" s="414"/>
      <c r="B329" s="415"/>
      <c r="C329" s="407"/>
      <c r="D329" s="407"/>
      <c r="E329" s="404"/>
      <c r="F329" s="135">
        <v>19</v>
      </c>
      <c r="G329" s="175"/>
      <c r="H329" s="175"/>
      <c r="I329" s="57"/>
      <c r="J329" s="48"/>
      <c r="K329" s="45"/>
      <c r="L329" s="48"/>
      <c r="M329" s="45"/>
      <c r="N329" s="2"/>
      <c r="O329" s="49"/>
      <c r="P329" s="46"/>
      <c r="Q329" s="2"/>
      <c r="R329" s="49"/>
      <c r="S329" s="17"/>
      <c r="T329" s="136"/>
      <c r="U329" s="137">
        <f t="shared" si="18"/>
        <v>0</v>
      </c>
      <c r="V329">
        <f t="shared" si="17"/>
        <v>11</v>
      </c>
      <c r="W329" s="338"/>
    </row>
    <row r="330" spans="1:24">
      <c r="A330" s="414"/>
      <c r="B330" s="415"/>
      <c r="C330" s="407"/>
      <c r="D330" s="407"/>
      <c r="E330" s="404"/>
      <c r="F330" s="135">
        <v>20</v>
      </c>
      <c r="G330" s="175"/>
      <c r="H330" s="175"/>
      <c r="I330" s="57"/>
      <c r="J330" s="48"/>
      <c r="K330" s="45"/>
      <c r="L330" s="48"/>
      <c r="M330" s="45"/>
      <c r="N330" s="2"/>
      <c r="O330" s="49"/>
      <c r="P330" s="46"/>
      <c r="Q330" s="2"/>
      <c r="R330" s="49"/>
      <c r="S330" s="17"/>
      <c r="T330" s="136"/>
      <c r="U330" s="137">
        <f t="shared" si="18"/>
        <v>0</v>
      </c>
      <c r="V330">
        <f t="shared" si="17"/>
        <v>11</v>
      </c>
      <c r="W330" s="338"/>
    </row>
    <row r="331" spans="1:24">
      <c r="A331" s="414"/>
      <c r="B331" s="415"/>
      <c r="C331" s="407"/>
      <c r="D331" s="407"/>
      <c r="E331" s="404"/>
      <c r="F331" s="135">
        <v>21</v>
      </c>
      <c r="G331" s="175"/>
      <c r="H331" s="175"/>
      <c r="I331" s="57"/>
      <c r="J331" s="48"/>
      <c r="K331" s="45"/>
      <c r="L331" s="48"/>
      <c r="M331" s="45"/>
      <c r="N331" s="2"/>
      <c r="O331" s="49"/>
      <c r="P331" s="46"/>
      <c r="Q331" s="2"/>
      <c r="R331" s="49"/>
      <c r="S331" s="17"/>
      <c r="T331" s="136"/>
      <c r="U331" s="137">
        <f t="shared" si="18"/>
        <v>0</v>
      </c>
      <c r="V331">
        <f t="shared" si="17"/>
        <v>11</v>
      </c>
      <c r="W331" s="338"/>
    </row>
    <row r="332" spans="1:24">
      <c r="A332" s="414"/>
      <c r="B332" s="415"/>
      <c r="C332" s="407"/>
      <c r="D332" s="407"/>
      <c r="E332" s="404"/>
      <c r="F332" s="135">
        <v>22</v>
      </c>
      <c r="G332" s="175"/>
      <c r="H332" s="175"/>
      <c r="I332" s="57"/>
      <c r="J332" s="48"/>
      <c r="K332" s="45"/>
      <c r="L332" s="48"/>
      <c r="M332" s="45"/>
      <c r="N332" s="2"/>
      <c r="O332" s="49"/>
      <c r="P332" s="46"/>
      <c r="Q332" s="2"/>
      <c r="R332" s="49"/>
      <c r="S332" s="17"/>
      <c r="T332" s="136"/>
      <c r="U332" s="137">
        <f t="shared" si="18"/>
        <v>0</v>
      </c>
      <c r="V332">
        <f t="shared" si="17"/>
        <v>11</v>
      </c>
      <c r="W332" s="338"/>
    </row>
    <row r="333" spans="1:24">
      <c r="A333" s="414"/>
      <c r="B333" s="415"/>
      <c r="C333" s="407"/>
      <c r="D333" s="407"/>
      <c r="E333" s="404"/>
      <c r="F333" s="135">
        <v>23</v>
      </c>
      <c r="G333" s="175"/>
      <c r="H333" s="175"/>
      <c r="I333" s="57"/>
      <c r="J333" s="48"/>
      <c r="K333" s="45"/>
      <c r="L333" s="48"/>
      <c r="M333" s="45"/>
      <c r="N333" s="2"/>
      <c r="O333" s="49"/>
      <c r="P333" s="46"/>
      <c r="Q333" s="2"/>
      <c r="R333" s="49"/>
      <c r="S333" s="17"/>
      <c r="T333" s="136"/>
      <c r="U333" s="137">
        <f t="shared" si="18"/>
        <v>0</v>
      </c>
      <c r="V333">
        <f t="shared" si="17"/>
        <v>11</v>
      </c>
      <c r="W333" s="338"/>
    </row>
    <row r="334" spans="1:24">
      <c r="A334" s="414"/>
      <c r="B334" s="415"/>
      <c r="C334" s="407"/>
      <c r="D334" s="407"/>
      <c r="E334" s="404"/>
      <c r="F334" s="135">
        <v>24</v>
      </c>
      <c r="G334" s="175"/>
      <c r="H334" s="175"/>
      <c r="I334" s="57"/>
      <c r="J334" s="48"/>
      <c r="K334" s="45"/>
      <c r="L334" s="48"/>
      <c r="M334" s="45"/>
      <c r="N334" s="2"/>
      <c r="O334" s="49"/>
      <c r="P334" s="46"/>
      <c r="Q334" s="2"/>
      <c r="R334" s="49"/>
      <c r="S334" s="17"/>
      <c r="T334" s="136"/>
      <c r="U334" s="137">
        <f t="shared" si="18"/>
        <v>0</v>
      </c>
      <c r="V334">
        <f t="shared" si="17"/>
        <v>11</v>
      </c>
      <c r="W334" s="338"/>
    </row>
    <row r="335" spans="1:24">
      <c r="A335" s="414"/>
      <c r="B335" s="415"/>
      <c r="C335" s="407"/>
      <c r="D335" s="407"/>
      <c r="E335" s="404"/>
      <c r="F335" s="135">
        <v>25</v>
      </c>
      <c r="G335" s="175"/>
      <c r="H335" s="175"/>
      <c r="I335" s="57"/>
      <c r="J335" s="48"/>
      <c r="K335" s="45"/>
      <c r="L335" s="48"/>
      <c r="M335" s="45"/>
      <c r="N335" s="2"/>
      <c r="O335" s="49"/>
      <c r="P335" s="46"/>
      <c r="Q335" s="2"/>
      <c r="R335" s="49"/>
      <c r="S335" s="17"/>
      <c r="T335" s="136"/>
      <c r="U335" s="137">
        <f t="shared" si="18"/>
        <v>0</v>
      </c>
      <c r="V335">
        <f t="shared" si="17"/>
        <v>11</v>
      </c>
      <c r="W335" s="338"/>
    </row>
    <row r="336" spans="1:24">
      <c r="A336" s="414"/>
      <c r="B336" s="415"/>
      <c r="C336" s="407"/>
      <c r="D336" s="407"/>
      <c r="E336" s="404"/>
      <c r="F336" s="135">
        <v>26</v>
      </c>
      <c r="G336" s="175"/>
      <c r="H336" s="175"/>
      <c r="I336" s="57"/>
      <c r="J336" s="48"/>
      <c r="K336" s="45"/>
      <c r="L336" s="48"/>
      <c r="M336" s="45"/>
      <c r="N336" s="2"/>
      <c r="O336" s="49"/>
      <c r="P336" s="46"/>
      <c r="Q336" s="2"/>
      <c r="R336" s="49"/>
      <c r="S336" s="17"/>
      <c r="T336" s="136"/>
      <c r="U336" s="137">
        <f t="shared" si="18"/>
        <v>0</v>
      </c>
      <c r="V336">
        <f t="shared" si="17"/>
        <v>11</v>
      </c>
      <c r="W336" s="338"/>
    </row>
    <row r="337" spans="1:24">
      <c r="A337" s="414"/>
      <c r="B337" s="415"/>
      <c r="C337" s="407"/>
      <c r="D337" s="407"/>
      <c r="E337" s="404"/>
      <c r="F337" s="135">
        <v>27</v>
      </c>
      <c r="G337" s="175"/>
      <c r="H337" s="175"/>
      <c r="I337" s="57"/>
      <c r="J337" s="48"/>
      <c r="K337" s="45"/>
      <c r="L337" s="48"/>
      <c r="M337" s="45"/>
      <c r="N337" s="2"/>
      <c r="O337" s="49"/>
      <c r="P337" s="46"/>
      <c r="Q337" s="2"/>
      <c r="R337" s="49"/>
      <c r="S337" s="17"/>
      <c r="T337" s="136"/>
      <c r="U337" s="137">
        <f t="shared" si="18"/>
        <v>0</v>
      </c>
      <c r="V337">
        <f t="shared" si="17"/>
        <v>11</v>
      </c>
      <c r="W337" s="338"/>
    </row>
    <row r="338" spans="1:24">
      <c r="A338" s="414"/>
      <c r="B338" s="415"/>
      <c r="C338" s="407"/>
      <c r="D338" s="407"/>
      <c r="E338" s="404"/>
      <c r="F338" s="135">
        <v>28</v>
      </c>
      <c r="G338" s="175"/>
      <c r="H338" s="175"/>
      <c r="I338" s="57"/>
      <c r="J338" s="48"/>
      <c r="K338" s="45"/>
      <c r="L338" s="48"/>
      <c r="M338" s="45"/>
      <c r="N338" s="2"/>
      <c r="O338" s="49"/>
      <c r="P338" s="46"/>
      <c r="Q338" s="2"/>
      <c r="R338" s="49"/>
      <c r="S338" s="17"/>
      <c r="T338" s="136"/>
      <c r="U338" s="137">
        <f t="shared" si="18"/>
        <v>0</v>
      </c>
      <c r="V338">
        <f t="shared" si="17"/>
        <v>11</v>
      </c>
      <c r="W338" s="338"/>
    </row>
    <row r="339" spans="1:24">
      <c r="A339" s="414"/>
      <c r="B339" s="415"/>
      <c r="C339" s="407"/>
      <c r="D339" s="407"/>
      <c r="E339" s="404"/>
      <c r="F339" s="135">
        <v>29</v>
      </c>
      <c r="G339" s="175"/>
      <c r="H339" s="175"/>
      <c r="I339" s="57"/>
      <c r="J339" s="48"/>
      <c r="K339" s="45"/>
      <c r="L339" s="48"/>
      <c r="M339" s="45"/>
      <c r="N339" s="2"/>
      <c r="O339" s="49"/>
      <c r="P339" s="46"/>
      <c r="Q339" s="2"/>
      <c r="R339" s="49"/>
      <c r="S339" s="17"/>
      <c r="T339" s="136"/>
      <c r="U339" s="137">
        <f t="shared" si="18"/>
        <v>0</v>
      </c>
      <c r="V339">
        <f t="shared" si="17"/>
        <v>11</v>
      </c>
      <c r="W339" s="338"/>
    </row>
    <row r="340" spans="1:24">
      <c r="A340" s="416"/>
      <c r="B340" s="417"/>
      <c r="C340" s="408"/>
      <c r="D340" s="408"/>
      <c r="E340" s="405"/>
      <c r="F340" s="138">
        <v>30</v>
      </c>
      <c r="G340" s="175"/>
      <c r="H340" s="176"/>
      <c r="I340" s="60"/>
      <c r="J340" s="61"/>
      <c r="K340" s="76"/>
      <c r="L340" s="61"/>
      <c r="M340" s="76"/>
      <c r="N340" s="15"/>
      <c r="O340" s="53"/>
      <c r="P340" s="47"/>
      <c r="Q340" s="15"/>
      <c r="R340" s="53"/>
      <c r="S340" s="18"/>
      <c r="T340" s="139"/>
      <c r="U340" s="140">
        <f t="shared" si="18"/>
        <v>0</v>
      </c>
      <c r="V340">
        <f t="shared" si="17"/>
        <v>11</v>
      </c>
      <c r="W340" s="339"/>
      <c r="X340" s="256"/>
    </row>
    <row r="341" spans="1:24" ht="13.5" customHeight="1">
      <c r="A341" s="412">
        <v>12</v>
      </c>
      <c r="B341" s="413"/>
      <c r="C341" s="406">
        <f>地域企画一覧!D23</f>
        <v>0</v>
      </c>
      <c r="D341" s="406">
        <f>地域企画一覧!E23</f>
        <v>0</v>
      </c>
      <c r="E341" s="403"/>
      <c r="F341" s="132">
        <v>1</v>
      </c>
      <c r="G341" s="174"/>
      <c r="H341" s="174"/>
      <c r="I341" s="69"/>
      <c r="J341" s="70"/>
      <c r="K341" s="71"/>
      <c r="L341" s="70"/>
      <c r="M341" s="71"/>
      <c r="N341" s="72"/>
      <c r="O341" s="73"/>
      <c r="P341" s="74"/>
      <c r="Q341" s="72"/>
      <c r="R341" s="73"/>
      <c r="S341" s="75"/>
      <c r="T341" s="133"/>
      <c r="U341" s="134">
        <f t="shared" si="18"/>
        <v>0</v>
      </c>
      <c r="V341">
        <f t="shared" ref="V341:V370" si="19">$A$341</f>
        <v>12</v>
      </c>
      <c r="W341" s="340"/>
      <c r="X341" s="399" t="s">
        <v>352</v>
      </c>
    </row>
    <row r="342" spans="1:24" ht="13.5" customHeight="1">
      <c r="A342" s="414"/>
      <c r="B342" s="415"/>
      <c r="C342" s="407"/>
      <c r="D342" s="407"/>
      <c r="E342" s="404"/>
      <c r="F342" s="135">
        <v>2</v>
      </c>
      <c r="G342" s="175"/>
      <c r="H342" s="175"/>
      <c r="I342" s="57"/>
      <c r="J342" s="48"/>
      <c r="K342" s="45"/>
      <c r="L342" s="48"/>
      <c r="M342" s="45"/>
      <c r="N342" s="2"/>
      <c r="O342" s="49"/>
      <c r="P342" s="46"/>
      <c r="Q342" s="2"/>
      <c r="R342" s="49"/>
      <c r="S342" s="17"/>
      <c r="T342" s="136"/>
      <c r="U342" s="137">
        <f t="shared" si="18"/>
        <v>0</v>
      </c>
      <c r="V342">
        <f t="shared" si="19"/>
        <v>12</v>
      </c>
      <c r="W342" s="338"/>
      <c r="X342" s="399"/>
    </row>
    <row r="343" spans="1:24">
      <c r="A343" s="414"/>
      <c r="B343" s="415"/>
      <c r="C343" s="407"/>
      <c r="D343" s="407"/>
      <c r="E343" s="404"/>
      <c r="F343" s="135">
        <v>3</v>
      </c>
      <c r="G343" s="175"/>
      <c r="H343" s="175"/>
      <c r="I343" s="57"/>
      <c r="J343" s="48"/>
      <c r="K343" s="45"/>
      <c r="L343" s="48"/>
      <c r="M343" s="45"/>
      <c r="N343" s="2"/>
      <c r="O343" s="49"/>
      <c r="P343" s="46"/>
      <c r="Q343" s="2"/>
      <c r="R343" s="49"/>
      <c r="S343" s="17"/>
      <c r="T343" s="136"/>
      <c r="U343" s="137">
        <f t="shared" si="18"/>
        <v>0</v>
      </c>
      <c r="V343">
        <f t="shared" si="19"/>
        <v>12</v>
      </c>
      <c r="W343" s="338"/>
      <c r="X343" s="399"/>
    </row>
    <row r="344" spans="1:24">
      <c r="A344" s="414"/>
      <c r="B344" s="415"/>
      <c r="C344" s="407"/>
      <c r="D344" s="407"/>
      <c r="E344" s="404"/>
      <c r="F344" s="135">
        <v>4</v>
      </c>
      <c r="G344" s="175"/>
      <c r="H344" s="175"/>
      <c r="I344" s="57"/>
      <c r="J344" s="48"/>
      <c r="K344" s="45"/>
      <c r="L344" s="48"/>
      <c r="M344" s="45"/>
      <c r="N344" s="2"/>
      <c r="O344" s="49"/>
      <c r="P344" s="46"/>
      <c r="Q344" s="2"/>
      <c r="R344" s="49"/>
      <c r="S344" s="17"/>
      <c r="T344" s="136"/>
      <c r="U344" s="137">
        <f t="shared" si="18"/>
        <v>0</v>
      </c>
      <c r="V344">
        <f t="shared" si="19"/>
        <v>12</v>
      </c>
      <c r="W344" s="338"/>
      <c r="X344" s="399"/>
    </row>
    <row r="345" spans="1:24">
      <c r="A345" s="414"/>
      <c r="B345" s="415"/>
      <c r="C345" s="407"/>
      <c r="D345" s="407"/>
      <c r="E345" s="404"/>
      <c r="F345" s="135">
        <v>5</v>
      </c>
      <c r="G345" s="175"/>
      <c r="H345" s="175"/>
      <c r="I345" s="57"/>
      <c r="J345" s="48"/>
      <c r="K345" s="45"/>
      <c r="L345" s="48"/>
      <c r="M345" s="45"/>
      <c r="N345" s="2"/>
      <c r="O345" s="49"/>
      <c r="P345" s="46"/>
      <c r="Q345" s="2"/>
      <c r="R345" s="49"/>
      <c r="S345" s="17"/>
      <c r="T345" s="136"/>
      <c r="U345" s="137">
        <f t="shared" si="18"/>
        <v>0</v>
      </c>
      <c r="V345">
        <f t="shared" si="19"/>
        <v>12</v>
      </c>
      <c r="W345" s="338"/>
      <c r="X345" s="399"/>
    </row>
    <row r="346" spans="1:24">
      <c r="A346" s="414"/>
      <c r="B346" s="415"/>
      <c r="C346" s="407"/>
      <c r="D346" s="407"/>
      <c r="E346" s="404"/>
      <c r="F346" s="135">
        <v>6</v>
      </c>
      <c r="G346" s="175"/>
      <c r="H346" s="175"/>
      <c r="I346" s="57"/>
      <c r="J346" s="48"/>
      <c r="K346" s="45"/>
      <c r="L346" s="48"/>
      <c r="M346" s="45"/>
      <c r="N346" s="2"/>
      <c r="O346" s="49"/>
      <c r="P346" s="46"/>
      <c r="Q346" s="2"/>
      <c r="R346" s="49"/>
      <c r="S346" s="17"/>
      <c r="T346" s="136"/>
      <c r="U346" s="137">
        <f t="shared" si="18"/>
        <v>0</v>
      </c>
      <c r="V346">
        <f t="shared" si="19"/>
        <v>12</v>
      </c>
      <c r="W346" s="338"/>
      <c r="X346" s="399"/>
    </row>
    <row r="347" spans="1:24">
      <c r="A347" s="414"/>
      <c r="B347" s="415"/>
      <c r="C347" s="407"/>
      <c r="D347" s="407"/>
      <c r="E347" s="404"/>
      <c r="F347" s="135">
        <v>7</v>
      </c>
      <c r="G347" s="175"/>
      <c r="H347" s="175"/>
      <c r="I347" s="57"/>
      <c r="J347" s="48"/>
      <c r="K347" s="45"/>
      <c r="L347" s="48"/>
      <c r="M347" s="45"/>
      <c r="N347" s="2"/>
      <c r="O347" s="49"/>
      <c r="P347" s="46"/>
      <c r="Q347" s="2"/>
      <c r="R347" s="49"/>
      <c r="S347" s="17"/>
      <c r="T347" s="136"/>
      <c r="U347" s="137">
        <f t="shared" si="18"/>
        <v>0</v>
      </c>
      <c r="V347">
        <f t="shared" si="19"/>
        <v>12</v>
      </c>
      <c r="W347" s="338"/>
    </row>
    <row r="348" spans="1:24" ht="14.25" thickBot="1">
      <c r="A348" s="414"/>
      <c r="B348" s="415"/>
      <c r="C348" s="407"/>
      <c r="D348" s="407"/>
      <c r="E348" s="404"/>
      <c r="F348" s="135">
        <v>8</v>
      </c>
      <c r="G348" s="175"/>
      <c r="H348" s="175"/>
      <c r="I348" s="57"/>
      <c r="J348" s="48"/>
      <c r="K348" s="45"/>
      <c r="L348" s="48"/>
      <c r="M348" s="45"/>
      <c r="N348" s="2"/>
      <c r="O348" s="49"/>
      <c r="P348" s="46"/>
      <c r="Q348" s="2"/>
      <c r="R348" s="49"/>
      <c r="S348" s="17"/>
      <c r="T348" s="136"/>
      <c r="U348" s="137">
        <f t="shared" si="18"/>
        <v>0</v>
      </c>
      <c r="V348">
        <f t="shared" si="19"/>
        <v>12</v>
      </c>
      <c r="W348" s="338"/>
      <c r="X348" s="286" t="s">
        <v>349</v>
      </c>
    </row>
    <row r="349" spans="1:24" ht="14.25" thickBot="1">
      <c r="A349" s="414"/>
      <c r="B349" s="415"/>
      <c r="C349" s="407"/>
      <c r="D349" s="407"/>
      <c r="E349" s="404"/>
      <c r="F349" s="135">
        <v>9</v>
      </c>
      <c r="G349" s="175"/>
      <c r="H349" s="175"/>
      <c r="I349" s="57"/>
      <c r="J349" s="48"/>
      <c r="K349" s="45"/>
      <c r="L349" s="48"/>
      <c r="M349" s="45"/>
      <c r="N349" s="2"/>
      <c r="O349" s="49"/>
      <c r="P349" s="46"/>
      <c r="Q349" s="2"/>
      <c r="R349" s="49"/>
      <c r="S349" s="17"/>
      <c r="T349" s="136"/>
      <c r="U349" s="137">
        <f t="shared" si="18"/>
        <v>0</v>
      </c>
      <c r="V349">
        <f t="shared" si="19"/>
        <v>12</v>
      </c>
      <c r="W349" s="338"/>
      <c r="X349" s="342"/>
    </row>
    <row r="350" spans="1:24" ht="14.25" thickBot="1">
      <c r="A350" s="414"/>
      <c r="B350" s="415"/>
      <c r="C350" s="407"/>
      <c r="D350" s="407"/>
      <c r="E350" s="404"/>
      <c r="F350" s="135">
        <v>10</v>
      </c>
      <c r="G350" s="175"/>
      <c r="H350" s="175"/>
      <c r="I350" s="57"/>
      <c r="J350" s="48"/>
      <c r="K350" s="45"/>
      <c r="L350" s="48"/>
      <c r="M350" s="45"/>
      <c r="N350" s="2"/>
      <c r="O350" s="49"/>
      <c r="P350" s="46"/>
      <c r="Q350" s="2"/>
      <c r="R350" s="49"/>
      <c r="S350" s="17"/>
      <c r="T350" s="136"/>
      <c r="U350" s="137">
        <f t="shared" si="18"/>
        <v>0</v>
      </c>
      <c r="V350">
        <f t="shared" si="19"/>
        <v>12</v>
      </c>
      <c r="W350" s="338"/>
      <c r="X350" s="286" t="s">
        <v>350</v>
      </c>
    </row>
    <row r="351" spans="1:24" ht="14.25" thickBot="1">
      <c r="A351" s="414"/>
      <c r="B351" s="415"/>
      <c r="C351" s="407"/>
      <c r="D351" s="407"/>
      <c r="E351" s="404"/>
      <c r="F351" s="135">
        <v>11</v>
      </c>
      <c r="G351" s="175"/>
      <c r="H351" s="175"/>
      <c r="I351" s="57"/>
      <c r="J351" s="48"/>
      <c r="K351" s="45"/>
      <c r="L351" s="48"/>
      <c r="M351" s="45"/>
      <c r="N351" s="2"/>
      <c r="O351" s="49"/>
      <c r="P351" s="46"/>
      <c r="Q351" s="2"/>
      <c r="R351" s="49"/>
      <c r="S351" s="17"/>
      <c r="T351" s="136"/>
      <c r="U351" s="137">
        <f t="shared" si="18"/>
        <v>0</v>
      </c>
      <c r="V351">
        <f t="shared" si="19"/>
        <v>12</v>
      </c>
      <c r="W351" s="338"/>
      <c r="X351" s="287">
        <f>SUMIF(W341:W370, "✔", U341:U370)</f>
        <v>0</v>
      </c>
    </row>
    <row r="352" spans="1:24" ht="14.25" thickBot="1">
      <c r="A352" s="414"/>
      <c r="B352" s="415"/>
      <c r="C352" s="407"/>
      <c r="D352" s="407"/>
      <c r="E352" s="404"/>
      <c r="F352" s="135">
        <v>12</v>
      </c>
      <c r="G352" s="175"/>
      <c r="H352" s="175"/>
      <c r="I352" s="57"/>
      <c r="J352" s="48"/>
      <c r="K352" s="45"/>
      <c r="L352" s="48"/>
      <c r="M352" s="45"/>
      <c r="N352" s="2"/>
      <c r="O352" s="49"/>
      <c r="P352" s="46"/>
      <c r="Q352" s="2"/>
      <c r="R352" s="49"/>
      <c r="S352" s="17"/>
      <c r="T352" s="136"/>
      <c r="U352" s="137">
        <f t="shared" si="18"/>
        <v>0</v>
      </c>
      <c r="V352">
        <f t="shared" si="19"/>
        <v>12</v>
      </c>
      <c r="W352" s="338"/>
      <c r="X352" s="286" t="s">
        <v>351</v>
      </c>
    </row>
    <row r="353" spans="1:24" ht="14.25" thickBot="1">
      <c r="A353" s="414"/>
      <c r="B353" s="415"/>
      <c r="C353" s="407"/>
      <c r="D353" s="407"/>
      <c r="E353" s="404"/>
      <c r="F353" s="135">
        <v>13</v>
      </c>
      <c r="G353" s="175"/>
      <c r="H353" s="175"/>
      <c r="I353" s="57"/>
      <c r="J353" s="48"/>
      <c r="K353" s="45"/>
      <c r="L353" s="48"/>
      <c r="M353" s="45"/>
      <c r="N353" s="2"/>
      <c r="O353" s="49"/>
      <c r="P353" s="46"/>
      <c r="Q353" s="2"/>
      <c r="R353" s="49"/>
      <c r="S353" s="17"/>
      <c r="T353" s="136"/>
      <c r="U353" s="137">
        <f t="shared" si="18"/>
        <v>0</v>
      </c>
      <c r="V353">
        <f t="shared" si="19"/>
        <v>12</v>
      </c>
      <c r="W353" s="338"/>
      <c r="X353" s="288" t="e">
        <f>X351/SUM(U341:U370)</f>
        <v>#DIV/0!</v>
      </c>
    </row>
    <row r="354" spans="1:24">
      <c r="A354" s="414"/>
      <c r="B354" s="415"/>
      <c r="C354" s="407"/>
      <c r="D354" s="407"/>
      <c r="E354" s="404"/>
      <c r="F354" s="135">
        <v>14</v>
      </c>
      <c r="G354" s="175"/>
      <c r="H354" s="175"/>
      <c r="I354" s="57"/>
      <c r="J354" s="48"/>
      <c r="K354" s="45"/>
      <c r="L354" s="48"/>
      <c r="M354" s="45"/>
      <c r="N354" s="2"/>
      <c r="O354" s="49"/>
      <c r="P354" s="46"/>
      <c r="Q354" s="2"/>
      <c r="R354" s="49"/>
      <c r="S354" s="17"/>
      <c r="T354" s="136"/>
      <c r="U354" s="137">
        <f t="shared" si="18"/>
        <v>0</v>
      </c>
      <c r="V354">
        <f t="shared" si="19"/>
        <v>12</v>
      </c>
      <c r="W354" s="338"/>
    </row>
    <row r="355" spans="1:24">
      <c r="A355" s="414"/>
      <c r="B355" s="415"/>
      <c r="C355" s="407"/>
      <c r="D355" s="407"/>
      <c r="E355" s="404"/>
      <c r="F355" s="135">
        <v>15</v>
      </c>
      <c r="G355" s="175"/>
      <c r="H355" s="175"/>
      <c r="I355" s="57"/>
      <c r="J355" s="48"/>
      <c r="K355" s="45"/>
      <c r="L355" s="48"/>
      <c r="M355" s="45"/>
      <c r="N355" s="2"/>
      <c r="O355" s="49"/>
      <c r="P355" s="46"/>
      <c r="Q355" s="2"/>
      <c r="R355" s="49"/>
      <c r="S355" s="17"/>
      <c r="T355" s="136"/>
      <c r="U355" s="137">
        <f t="shared" si="18"/>
        <v>0</v>
      </c>
      <c r="V355">
        <f t="shared" si="19"/>
        <v>12</v>
      </c>
      <c r="W355" s="338"/>
      <c r="X355" s="400" t="s">
        <v>296</v>
      </c>
    </row>
    <row r="356" spans="1:24" ht="13.5" customHeight="1">
      <c r="A356" s="414"/>
      <c r="B356" s="415"/>
      <c r="C356" s="407"/>
      <c r="D356" s="407"/>
      <c r="E356" s="404"/>
      <c r="F356" s="135">
        <v>16</v>
      </c>
      <c r="G356" s="175"/>
      <c r="H356" s="175"/>
      <c r="I356" s="57"/>
      <c r="J356" s="48"/>
      <c r="K356" s="45"/>
      <c r="L356" s="48"/>
      <c r="M356" s="45"/>
      <c r="N356" s="2"/>
      <c r="O356" s="49"/>
      <c r="P356" s="46"/>
      <c r="Q356" s="2"/>
      <c r="R356" s="49"/>
      <c r="S356" s="17"/>
      <c r="T356" s="136"/>
      <c r="U356" s="137">
        <f t="shared" si="18"/>
        <v>0</v>
      </c>
      <c r="V356">
        <f t="shared" si="19"/>
        <v>12</v>
      </c>
      <c r="W356" s="338"/>
      <c r="X356" s="400"/>
    </row>
    <row r="357" spans="1:24">
      <c r="A357" s="414"/>
      <c r="B357" s="415"/>
      <c r="C357" s="407"/>
      <c r="D357" s="407"/>
      <c r="E357" s="404"/>
      <c r="F357" s="135">
        <v>17</v>
      </c>
      <c r="G357" s="175"/>
      <c r="H357" s="175"/>
      <c r="I357" s="57"/>
      <c r="J357" s="48"/>
      <c r="K357" s="45"/>
      <c r="L357" s="48"/>
      <c r="M357" s="45"/>
      <c r="N357" s="2"/>
      <c r="O357" s="49"/>
      <c r="P357" s="46"/>
      <c r="Q357" s="2"/>
      <c r="R357" s="49"/>
      <c r="S357" s="17"/>
      <c r="T357" s="136"/>
      <c r="U357" s="137">
        <f t="shared" si="18"/>
        <v>0</v>
      </c>
      <c r="V357">
        <f t="shared" si="19"/>
        <v>12</v>
      </c>
      <c r="W357" s="338"/>
      <c r="X357" s="400"/>
    </row>
    <row r="358" spans="1:24">
      <c r="A358" s="414"/>
      <c r="B358" s="415"/>
      <c r="C358" s="407"/>
      <c r="D358" s="407"/>
      <c r="E358" s="404"/>
      <c r="F358" s="135">
        <v>18</v>
      </c>
      <c r="G358" s="175"/>
      <c r="H358" s="175"/>
      <c r="I358" s="57"/>
      <c r="J358" s="48"/>
      <c r="K358" s="45"/>
      <c r="L358" s="48"/>
      <c r="M358" s="45"/>
      <c r="N358" s="2"/>
      <c r="O358" s="49"/>
      <c r="P358" s="46"/>
      <c r="Q358" s="2"/>
      <c r="R358" s="49"/>
      <c r="S358" s="17"/>
      <c r="T358" s="136"/>
      <c r="U358" s="137">
        <f t="shared" si="18"/>
        <v>0</v>
      </c>
      <c r="V358">
        <f t="shared" si="19"/>
        <v>12</v>
      </c>
      <c r="W358" s="338"/>
      <c r="X358" s="400"/>
    </row>
    <row r="359" spans="1:24">
      <c r="A359" s="414"/>
      <c r="B359" s="415"/>
      <c r="C359" s="407"/>
      <c r="D359" s="407"/>
      <c r="E359" s="404"/>
      <c r="F359" s="135">
        <v>19</v>
      </c>
      <c r="G359" s="175"/>
      <c r="H359" s="175"/>
      <c r="I359" s="57"/>
      <c r="J359" s="48"/>
      <c r="K359" s="45"/>
      <c r="L359" s="48"/>
      <c r="M359" s="45"/>
      <c r="N359" s="2"/>
      <c r="O359" s="49"/>
      <c r="P359" s="46"/>
      <c r="Q359" s="2"/>
      <c r="R359" s="49"/>
      <c r="S359" s="17"/>
      <c r="T359" s="136"/>
      <c r="U359" s="137">
        <f t="shared" si="18"/>
        <v>0</v>
      </c>
      <c r="V359">
        <f t="shared" si="19"/>
        <v>12</v>
      </c>
      <c r="W359" s="338"/>
    </row>
    <row r="360" spans="1:24">
      <c r="A360" s="414"/>
      <c r="B360" s="415"/>
      <c r="C360" s="407"/>
      <c r="D360" s="407"/>
      <c r="E360" s="404"/>
      <c r="F360" s="135">
        <v>20</v>
      </c>
      <c r="G360" s="175"/>
      <c r="H360" s="175"/>
      <c r="I360" s="57"/>
      <c r="J360" s="48"/>
      <c r="K360" s="45"/>
      <c r="L360" s="48"/>
      <c r="M360" s="45"/>
      <c r="N360" s="2"/>
      <c r="O360" s="49"/>
      <c r="P360" s="46"/>
      <c r="Q360" s="2"/>
      <c r="R360" s="49"/>
      <c r="S360" s="17"/>
      <c r="T360" s="136"/>
      <c r="U360" s="137">
        <f t="shared" si="18"/>
        <v>0</v>
      </c>
      <c r="V360">
        <f t="shared" si="19"/>
        <v>12</v>
      </c>
      <c r="W360" s="338"/>
    </row>
    <row r="361" spans="1:24">
      <c r="A361" s="414"/>
      <c r="B361" s="415"/>
      <c r="C361" s="407"/>
      <c r="D361" s="407"/>
      <c r="E361" s="404"/>
      <c r="F361" s="135">
        <v>21</v>
      </c>
      <c r="G361" s="175"/>
      <c r="H361" s="175"/>
      <c r="I361" s="57"/>
      <c r="J361" s="48"/>
      <c r="K361" s="45"/>
      <c r="L361" s="48"/>
      <c r="M361" s="45"/>
      <c r="N361" s="2"/>
      <c r="O361" s="49"/>
      <c r="P361" s="46"/>
      <c r="Q361" s="2"/>
      <c r="R361" s="49"/>
      <c r="S361" s="17"/>
      <c r="T361" s="136"/>
      <c r="U361" s="137">
        <f t="shared" si="18"/>
        <v>0</v>
      </c>
      <c r="V361">
        <f t="shared" si="19"/>
        <v>12</v>
      </c>
      <c r="W361" s="338"/>
    </row>
    <row r="362" spans="1:24">
      <c r="A362" s="414"/>
      <c r="B362" s="415"/>
      <c r="C362" s="407"/>
      <c r="D362" s="407"/>
      <c r="E362" s="404"/>
      <c r="F362" s="135">
        <v>22</v>
      </c>
      <c r="G362" s="175"/>
      <c r="H362" s="175"/>
      <c r="I362" s="57"/>
      <c r="J362" s="48"/>
      <c r="K362" s="45"/>
      <c r="L362" s="48"/>
      <c r="M362" s="45"/>
      <c r="N362" s="2"/>
      <c r="O362" s="49"/>
      <c r="P362" s="46"/>
      <c r="Q362" s="2"/>
      <c r="R362" s="49"/>
      <c r="S362" s="17"/>
      <c r="T362" s="136"/>
      <c r="U362" s="137">
        <f t="shared" si="18"/>
        <v>0</v>
      </c>
      <c r="V362">
        <f t="shared" si="19"/>
        <v>12</v>
      </c>
      <c r="W362" s="338"/>
    </row>
    <row r="363" spans="1:24">
      <c r="A363" s="414"/>
      <c r="B363" s="415"/>
      <c r="C363" s="407"/>
      <c r="D363" s="407"/>
      <c r="E363" s="404"/>
      <c r="F363" s="135">
        <v>23</v>
      </c>
      <c r="G363" s="175"/>
      <c r="H363" s="175"/>
      <c r="I363" s="57"/>
      <c r="J363" s="48"/>
      <c r="K363" s="45"/>
      <c r="L363" s="48"/>
      <c r="M363" s="45"/>
      <c r="N363" s="2"/>
      <c r="O363" s="49"/>
      <c r="P363" s="46"/>
      <c r="Q363" s="2"/>
      <c r="R363" s="49"/>
      <c r="S363" s="17"/>
      <c r="T363" s="136"/>
      <c r="U363" s="137">
        <f t="shared" si="18"/>
        <v>0</v>
      </c>
      <c r="V363">
        <f t="shared" si="19"/>
        <v>12</v>
      </c>
      <c r="W363" s="338"/>
    </row>
    <row r="364" spans="1:24">
      <c r="A364" s="414"/>
      <c r="B364" s="415"/>
      <c r="C364" s="407"/>
      <c r="D364" s="407"/>
      <c r="E364" s="404"/>
      <c r="F364" s="135">
        <v>24</v>
      </c>
      <c r="G364" s="175"/>
      <c r="H364" s="175"/>
      <c r="I364" s="57"/>
      <c r="J364" s="48"/>
      <c r="K364" s="45"/>
      <c r="L364" s="48"/>
      <c r="M364" s="45"/>
      <c r="N364" s="2"/>
      <c r="O364" s="49"/>
      <c r="P364" s="46"/>
      <c r="Q364" s="2"/>
      <c r="R364" s="49"/>
      <c r="S364" s="17"/>
      <c r="T364" s="136"/>
      <c r="U364" s="137">
        <f t="shared" si="18"/>
        <v>0</v>
      </c>
      <c r="V364">
        <f t="shared" si="19"/>
        <v>12</v>
      </c>
      <c r="W364" s="338"/>
    </row>
    <row r="365" spans="1:24">
      <c r="A365" s="414"/>
      <c r="B365" s="415"/>
      <c r="C365" s="407"/>
      <c r="D365" s="407"/>
      <c r="E365" s="404"/>
      <c r="F365" s="135">
        <v>25</v>
      </c>
      <c r="G365" s="175"/>
      <c r="H365" s="175"/>
      <c r="I365" s="57"/>
      <c r="J365" s="48"/>
      <c r="K365" s="45"/>
      <c r="L365" s="48"/>
      <c r="M365" s="45"/>
      <c r="N365" s="2"/>
      <c r="O365" s="49"/>
      <c r="P365" s="46"/>
      <c r="Q365" s="2"/>
      <c r="R365" s="49"/>
      <c r="S365" s="17"/>
      <c r="T365" s="136"/>
      <c r="U365" s="137">
        <f t="shared" si="18"/>
        <v>0</v>
      </c>
      <c r="V365">
        <f t="shared" si="19"/>
        <v>12</v>
      </c>
      <c r="W365" s="338"/>
    </row>
    <row r="366" spans="1:24">
      <c r="A366" s="414"/>
      <c r="B366" s="415"/>
      <c r="C366" s="407"/>
      <c r="D366" s="407"/>
      <c r="E366" s="404"/>
      <c r="F366" s="135">
        <v>26</v>
      </c>
      <c r="G366" s="175"/>
      <c r="H366" s="175"/>
      <c r="I366" s="57"/>
      <c r="J366" s="48"/>
      <c r="K366" s="45"/>
      <c r="L366" s="48"/>
      <c r="M366" s="45"/>
      <c r="N366" s="2"/>
      <c r="O366" s="49"/>
      <c r="P366" s="46"/>
      <c r="Q366" s="2"/>
      <c r="R366" s="49"/>
      <c r="S366" s="17"/>
      <c r="T366" s="136"/>
      <c r="U366" s="137">
        <f t="shared" si="18"/>
        <v>0</v>
      </c>
      <c r="V366">
        <f t="shared" si="19"/>
        <v>12</v>
      </c>
      <c r="W366" s="338"/>
    </row>
    <row r="367" spans="1:24">
      <c r="A367" s="414"/>
      <c r="B367" s="415"/>
      <c r="C367" s="407"/>
      <c r="D367" s="407"/>
      <c r="E367" s="404"/>
      <c r="F367" s="135">
        <v>27</v>
      </c>
      <c r="G367" s="175"/>
      <c r="H367" s="175"/>
      <c r="I367" s="57"/>
      <c r="J367" s="48"/>
      <c r="K367" s="45"/>
      <c r="L367" s="48"/>
      <c r="M367" s="45"/>
      <c r="N367" s="2"/>
      <c r="O367" s="49"/>
      <c r="P367" s="46"/>
      <c r="Q367" s="2"/>
      <c r="R367" s="49"/>
      <c r="S367" s="17"/>
      <c r="T367" s="136"/>
      <c r="U367" s="137">
        <f t="shared" si="18"/>
        <v>0</v>
      </c>
      <c r="V367">
        <f t="shared" si="19"/>
        <v>12</v>
      </c>
      <c r="W367" s="338"/>
    </row>
    <row r="368" spans="1:24">
      <c r="A368" s="414"/>
      <c r="B368" s="415"/>
      <c r="C368" s="407"/>
      <c r="D368" s="407"/>
      <c r="E368" s="404"/>
      <c r="F368" s="135">
        <v>28</v>
      </c>
      <c r="G368" s="175"/>
      <c r="H368" s="175"/>
      <c r="I368" s="57"/>
      <c r="J368" s="48"/>
      <c r="K368" s="45"/>
      <c r="L368" s="48"/>
      <c r="M368" s="45"/>
      <c r="N368" s="2"/>
      <c r="O368" s="49"/>
      <c r="P368" s="46"/>
      <c r="Q368" s="2"/>
      <c r="R368" s="49"/>
      <c r="S368" s="17"/>
      <c r="T368" s="136"/>
      <c r="U368" s="137">
        <f t="shared" si="18"/>
        <v>0</v>
      </c>
      <c r="V368">
        <f t="shared" si="19"/>
        <v>12</v>
      </c>
      <c r="W368" s="338"/>
    </row>
    <row r="369" spans="1:24">
      <c r="A369" s="414"/>
      <c r="B369" s="415"/>
      <c r="C369" s="407"/>
      <c r="D369" s="407"/>
      <c r="E369" s="404"/>
      <c r="F369" s="135">
        <v>29</v>
      </c>
      <c r="G369" s="175"/>
      <c r="H369" s="175"/>
      <c r="I369" s="57"/>
      <c r="J369" s="48"/>
      <c r="K369" s="45"/>
      <c r="L369" s="48"/>
      <c r="M369" s="45"/>
      <c r="N369" s="2"/>
      <c r="O369" s="49"/>
      <c r="P369" s="46"/>
      <c r="Q369" s="2"/>
      <c r="R369" s="49"/>
      <c r="S369" s="17"/>
      <c r="T369" s="136"/>
      <c r="U369" s="137">
        <f t="shared" si="18"/>
        <v>0</v>
      </c>
      <c r="V369">
        <f t="shared" si="19"/>
        <v>12</v>
      </c>
      <c r="W369" s="338"/>
    </row>
    <row r="370" spans="1:24">
      <c r="A370" s="416"/>
      <c r="B370" s="417"/>
      <c r="C370" s="408"/>
      <c r="D370" s="408"/>
      <c r="E370" s="405"/>
      <c r="F370" s="138">
        <v>30</v>
      </c>
      <c r="G370" s="175"/>
      <c r="H370" s="176"/>
      <c r="I370" s="60"/>
      <c r="J370" s="61"/>
      <c r="K370" s="76"/>
      <c r="L370" s="61"/>
      <c r="M370" s="76"/>
      <c r="N370" s="15"/>
      <c r="O370" s="53"/>
      <c r="P370" s="47"/>
      <c r="Q370" s="15"/>
      <c r="R370" s="53"/>
      <c r="S370" s="18"/>
      <c r="T370" s="139"/>
      <c r="U370" s="140">
        <f t="shared" si="18"/>
        <v>0</v>
      </c>
      <c r="V370">
        <f t="shared" si="19"/>
        <v>12</v>
      </c>
      <c r="W370" s="339"/>
      <c r="X370" s="256"/>
    </row>
    <row r="371" spans="1:24" ht="13.5" customHeight="1">
      <c r="A371" s="412">
        <v>13</v>
      </c>
      <c r="B371" s="413"/>
      <c r="C371" s="406">
        <f>地域企画一覧!D24</f>
        <v>0</v>
      </c>
      <c r="D371" s="406">
        <f>地域企画一覧!E24</f>
        <v>0</v>
      </c>
      <c r="E371" s="403"/>
      <c r="F371" s="132">
        <v>1</v>
      </c>
      <c r="G371" s="174"/>
      <c r="H371" s="174"/>
      <c r="I371" s="69"/>
      <c r="J371" s="70"/>
      <c r="K371" s="71"/>
      <c r="L371" s="70"/>
      <c r="M371" s="71"/>
      <c r="N371" s="72"/>
      <c r="O371" s="73"/>
      <c r="P371" s="74"/>
      <c r="Q371" s="72"/>
      <c r="R371" s="73"/>
      <c r="S371" s="75"/>
      <c r="T371" s="133"/>
      <c r="U371" s="134">
        <f t="shared" si="18"/>
        <v>0</v>
      </c>
      <c r="V371">
        <f t="shared" ref="V371:V400" si="20">$A$371</f>
        <v>13</v>
      </c>
      <c r="W371" s="340"/>
      <c r="X371" s="399" t="s">
        <v>352</v>
      </c>
    </row>
    <row r="372" spans="1:24">
      <c r="A372" s="414"/>
      <c r="B372" s="415"/>
      <c r="C372" s="407"/>
      <c r="D372" s="407"/>
      <c r="E372" s="404"/>
      <c r="F372" s="135">
        <v>2</v>
      </c>
      <c r="G372" s="175"/>
      <c r="H372" s="175"/>
      <c r="I372" s="57"/>
      <c r="J372" s="48"/>
      <c r="K372" s="45"/>
      <c r="L372" s="48"/>
      <c r="M372" s="45"/>
      <c r="N372" s="2"/>
      <c r="O372" s="49"/>
      <c r="P372" s="46"/>
      <c r="Q372" s="2"/>
      <c r="R372" s="49"/>
      <c r="S372" s="17"/>
      <c r="T372" s="136"/>
      <c r="U372" s="137">
        <f t="shared" si="18"/>
        <v>0</v>
      </c>
      <c r="V372">
        <f t="shared" si="20"/>
        <v>13</v>
      </c>
      <c r="W372" s="338"/>
      <c r="X372" s="399"/>
    </row>
    <row r="373" spans="1:24">
      <c r="A373" s="414"/>
      <c r="B373" s="415"/>
      <c r="C373" s="407"/>
      <c r="D373" s="407"/>
      <c r="E373" s="404"/>
      <c r="F373" s="135">
        <v>3</v>
      </c>
      <c r="G373" s="175"/>
      <c r="H373" s="175"/>
      <c r="I373" s="57"/>
      <c r="J373" s="48"/>
      <c r="K373" s="45"/>
      <c r="L373" s="48"/>
      <c r="M373" s="45"/>
      <c r="N373" s="2"/>
      <c r="O373" s="49"/>
      <c r="P373" s="46"/>
      <c r="Q373" s="2"/>
      <c r="R373" s="49"/>
      <c r="S373" s="17"/>
      <c r="T373" s="136"/>
      <c r="U373" s="137">
        <f t="shared" si="18"/>
        <v>0</v>
      </c>
      <c r="V373">
        <f t="shared" si="20"/>
        <v>13</v>
      </c>
      <c r="W373" s="338"/>
      <c r="X373" s="399"/>
    </row>
    <row r="374" spans="1:24">
      <c r="A374" s="414"/>
      <c r="B374" s="415"/>
      <c r="C374" s="407"/>
      <c r="D374" s="407"/>
      <c r="E374" s="404"/>
      <c r="F374" s="135">
        <v>4</v>
      </c>
      <c r="G374" s="175"/>
      <c r="H374" s="175"/>
      <c r="I374" s="57"/>
      <c r="J374" s="48"/>
      <c r="K374" s="45"/>
      <c r="L374" s="48"/>
      <c r="M374" s="45"/>
      <c r="N374" s="2"/>
      <c r="O374" s="49"/>
      <c r="P374" s="46"/>
      <c r="Q374" s="2"/>
      <c r="R374" s="49"/>
      <c r="S374" s="17"/>
      <c r="T374" s="136"/>
      <c r="U374" s="137">
        <f t="shared" si="18"/>
        <v>0</v>
      </c>
      <c r="V374">
        <f t="shared" si="20"/>
        <v>13</v>
      </c>
      <c r="W374" s="338"/>
      <c r="X374" s="399"/>
    </row>
    <row r="375" spans="1:24">
      <c r="A375" s="414"/>
      <c r="B375" s="415"/>
      <c r="C375" s="407"/>
      <c r="D375" s="407"/>
      <c r="E375" s="404"/>
      <c r="F375" s="135">
        <v>5</v>
      </c>
      <c r="G375" s="175"/>
      <c r="H375" s="175"/>
      <c r="I375" s="57"/>
      <c r="J375" s="48"/>
      <c r="K375" s="45"/>
      <c r="L375" s="48"/>
      <c r="M375" s="45"/>
      <c r="N375" s="2"/>
      <c r="O375" s="49"/>
      <c r="P375" s="46"/>
      <c r="Q375" s="2"/>
      <c r="R375" s="49"/>
      <c r="S375" s="17"/>
      <c r="T375" s="136"/>
      <c r="U375" s="137">
        <f t="shared" si="18"/>
        <v>0</v>
      </c>
      <c r="V375">
        <f t="shared" si="20"/>
        <v>13</v>
      </c>
      <c r="W375" s="338"/>
      <c r="X375" s="399"/>
    </row>
    <row r="376" spans="1:24">
      <c r="A376" s="414"/>
      <c r="B376" s="415"/>
      <c r="C376" s="407"/>
      <c r="D376" s="407"/>
      <c r="E376" s="404"/>
      <c r="F376" s="135">
        <v>6</v>
      </c>
      <c r="G376" s="175"/>
      <c r="H376" s="175"/>
      <c r="I376" s="57"/>
      <c r="J376" s="48"/>
      <c r="K376" s="45"/>
      <c r="L376" s="48"/>
      <c r="M376" s="45"/>
      <c r="N376" s="2"/>
      <c r="O376" s="49"/>
      <c r="P376" s="46"/>
      <c r="Q376" s="2"/>
      <c r="R376" s="49"/>
      <c r="S376" s="17"/>
      <c r="T376" s="136"/>
      <c r="U376" s="137">
        <f t="shared" si="18"/>
        <v>0</v>
      </c>
      <c r="V376">
        <f t="shared" si="20"/>
        <v>13</v>
      </c>
      <c r="W376" s="338"/>
      <c r="X376" s="399"/>
    </row>
    <row r="377" spans="1:24">
      <c r="A377" s="414"/>
      <c r="B377" s="415"/>
      <c r="C377" s="407"/>
      <c r="D377" s="407"/>
      <c r="E377" s="404"/>
      <c r="F377" s="135">
        <v>7</v>
      </c>
      <c r="G377" s="175"/>
      <c r="H377" s="175"/>
      <c r="I377" s="57"/>
      <c r="J377" s="48"/>
      <c r="K377" s="45"/>
      <c r="L377" s="48"/>
      <c r="M377" s="45"/>
      <c r="N377" s="2"/>
      <c r="O377" s="49"/>
      <c r="P377" s="46"/>
      <c r="Q377" s="2"/>
      <c r="R377" s="49"/>
      <c r="S377" s="17"/>
      <c r="T377" s="136"/>
      <c r="U377" s="137">
        <f t="shared" si="18"/>
        <v>0</v>
      </c>
      <c r="V377">
        <f t="shared" si="20"/>
        <v>13</v>
      </c>
      <c r="W377" s="338"/>
    </row>
    <row r="378" spans="1:24" ht="14.25" thickBot="1">
      <c r="A378" s="414"/>
      <c r="B378" s="415"/>
      <c r="C378" s="407"/>
      <c r="D378" s="407"/>
      <c r="E378" s="404"/>
      <c r="F378" s="135">
        <v>8</v>
      </c>
      <c r="G378" s="175"/>
      <c r="H378" s="175"/>
      <c r="I378" s="57"/>
      <c r="J378" s="48"/>
      <c r="K378" s="45"/>
      <c r="L378" s="48"/>
      <c r="M378" s="45"/>
      <c r="N378" s="2"/>
      <c r="O378" s="49"/>
      <c r="P378" s="46"/>
      <c r="Q378" s="2"/>
      <c r="R378" s="49"/>
      <c r="S378" s="17"/>
      <c r="T378" s="136"/>
      <c r="U378" s="137">
        <f t="shared" si="18"/>
        <v>0</v>
      </c>
      <c r="V378">
        <f t="shared" si="20"/>
        <v>13</v>
      </c>
      <c r="W378" s="338"/>
      <c r="X378" s="286" t="s">
        <v>349</v>
      </c>
    </row>
    <row r="379" spans="1:24" ht="14.25" thickBot="1">
      <c r="A379" s="414"/>
      <c r="B379" s="415"/>
      <c r="C379" s="407"/>
      <c r="D379" s="407"/>
      <c r="E379" s="404"/>
      <c r="F379" s="135">
        <v>9</v>
      </c>
      <c r="G379" s="175"/>
      <c r="H379" s="175"/>
      <c r="I379" s="57"/>
      <c r="J379" s="48"/>
      <c r="K379" s="45"/>
      <c r="L379" s="48"/>
      <c r="M379" s="45"/>
      <c r="N379" s="2"/>
      <c r="O379" s="49"/>
      <c r="P379" s="46"/>
      <c r="Q379" s="2"/>
      <c r="R379" s="49"/>
      <c r="S379" s="17"/>
      <c r="T379" s="136"/>
      <c r="U379" s="137">
        <f t="shared" si="18"/>
        <v>0</v>
      </c>
      <c r="V379">
        <f t="shared" si="20"/>
        <v>13</v>
      </c>
      <c r="W379" s="338"/>
      <c r="X379" s="342"/>
    </row>
    <row r="380" spans="1:24" ht="14.25" thickBot="1">
      <c r="A380" s="414"/>
      <c r="B380" s="415"/>
      <c r="C380" s="407"/>
      <c r="D380" s="407"/>
      <c r="E380" s="404"/>
      <c r="F380" s="135">
        <v>10</v>
      </c>
      <c r="G380" s="175"/>
      <c r="H380" s="175"/>
      <c r="I380" s="57"/>
      <c r="J380" s="48"/>
      <c r="K380" s="45"/>
      <c r="L380" s="48"/>
      <c r="M380" s="45"/>
      <c r="N380" s="2"/>
      <c r="O380" s="49"/>
      <c r="P380" s="46"/>
      <c r="Q380" s="2"/>
      <c r="R380" s="49"/>
      <c r="S380" s="17"/>
      <c r="T380" s="136"/>
      <c r="U380" s="137">
        <f t="shared" si="18"/>
        <v>0</v>
      </c>
      <c r="V380">
        <f t="shared" si="20"/>
        <v>13</v>
      </c>
      <c r="W380" s="338"/>
      <c r="X380" s="286" t="s">
        <v>350</v>
      </c>
    </row>
    <row r="381" spans="1:24" ht="14.25" thickBot="1">
      <c r="A381" s="414"/>
      <c r="B381" s="415"/>
      <c r="C381" s="407"/>
      <c r="D381" s="407"/>
      <c r="E381" s="404"/>
      <c r="F381" s="135">
        <v>11</v>
      </c>
      <c r="G381" s="175"/>
      <c r="H381" s="175"/>
      <c r="I381" s="57"/>
      <c r="J381" s="48"/>
      <c r="K381" s="45"/>
      <c r="L381" s="48"/>
      <c r="M381" s="45"/>
      <c r="N381" s="2"/>
      <c r="O381" s="49"/>
      <c r="P381" s="46"/>
      <c r="Q381" s="2"/>
      <c r="R381" s="49"/>
      <c r="S381" s="17"/>
      <c r="T381" s="136"/>
      <c r="U381" s="137">
        <f t="shared" ref="U381:U444" si="21">IF(K381="",0,INT(SUM(PRODUCT(K381,M381,P381),S381)))</f>
        <v>0</v>
      </c>
      <c r="V381">
        <f t="shared" si="20"/>
        <v>13</v>
      </c>
      <c r="W381" s="338"/>
      <c r="X381" s="287">
        <f>SUMIF(W371:W400, "✔", U371:U400)</f>
        <v>0</v>
      </c>
    </row>
    <row r="382" spans="1:24" ht="14.25" thickBot="1">
      <c r="A382" s="414"/>
      <c r="B382" s="415"/>
      <c r="C382" s="407"/>
      <c r="D382" s="407"/>
      <c r="E382" s="404"/>
      <c r="F382" s="135">
        <v>12</v>
      </c>
      <c r="G382" s="175"/>
      <c r="H382" s="175"/>
      <c r="I382" s="57"/>
      <c r="J382" s="48"/>
      <c r="K382" s="45"/>
      <c r="L382" s="48"/>
      <c r="M382" s="45"/>
      <c r="N382" s="2"/>
      <c r="O382" s="49"/>
      <c r="P382" s="46"/>
      <c r="Q382" s="2"/>
      <c r="R382" s="49"/>
      <c r="S382" s="17"/>
      <c r="T382" s="136"/>
      <c r="U382" s="137">
        <f t="shared" si="21"/>
        <v>0</v>
      </c>
      <c r="V382">
        <f t="shared" si="20"/>
        <v>13</v>
      </c>
      <c r="W382" s="338"/>
      <c r="X382" s="286" t="s">
        <v>351</v>
      </c>
    </row>
    <row r="383" spans="1:24" ht="14.25" thickBot="1">
      <c r="A383" s="414"/>
      <c r="B383" s="415"/>
      <c r="C383" s="407"/>
      <c r="D383" s="407"/>
      <c r="E383" s="404"/>
      <c r="F383" s="135">
        <v>13</v>
      </c>
      <c r="G383" s="175"/>
      <c r="H383" s="175"/>
      <c r="I383" s="57"/>
      <c r="J383" s="48"/>
      <c r="K383" s="45"/>
      <c r="L383" s="48"/>
      <c r="M383" s="45"/>
      <c r="N383" s="2"/>
      <c r="O383" s="49"/>
      <c r="P383" s="46"/>
      <c r="Q383" s="2"/>
      <c r="R383" s="49"/>
      <c r="S383" s="17"/>
      <c r="T383" s="136"/>
      <c r="U383" s="137">
        <f t="shared" si="21"/>
        <v>0</v>
      </c>
      <c r="V383">
        <f t="shared" si="20"/>
        <v>13</v>
      </c>
      <c r="W383" s="338"/>
      <c r="X383" s="288" t="e">
        <f>X381/SUM(U371:U400)</f>
        <v>#DIV/0!</v>
      </c>
    </row>
    <row r="384" spans="1:24">
      <c r="A384" s="414"/>
      <c r="B384" s="415"/>
      <c r="C384" s="407"/>
      <c r="D384" s="407"/>
      <c r="E384" s="404"/>
      <c r="F384" s="135">
        <v>14</v>
      </c>
      <c r="G384" s="175"/>
      <c r="H384" s="175"/>
      <c r="I384" s="57"/>
      <c r="J384" s="48"/>
      <c r="K384" s="45"/>
      <c r="L384" s="48"/>
      <c r="M384" s="45"/>
      <c r="N384" s="2"/>
      <c r="O384" s="49"/>
      <c r="P384" s="46"/>
      <c r="Q384" s="2"/>
      <c r="R384" s="49"/>
      <c r="S384" s="17"/>
      <c r="T384" s="136"/>
      <c r="U384" s="137">
        <f t="shared" si="21"/>
        <v>0</v>
      </c>
      <c r="V384">
        <f t="shared" si="20"/>
        <v>13</v>
      </c>
      <c r="W384" s="338"/>
    </row>
    <row r="385" spans="1:24">
      <c r="A385" s="414"/>
      <c r="B385" s="415"/>
      <c r="C385" s="407"/>
      <c r="D385" s="407"/>
      <c r="E385" s="404"/>
      <c r="F385" s="135">
        <v>15</v>
      </c>
      <c r="G385" s="175"/>
      <c r="H385" s="175"/>
      <c r="I385" s="57"/>
      <c r="J385" s="48"/>
      <c r="K385" s="45"/>
      <c r="L385" s="48"/>
      <c r="M385" s="45"/>
      <c r="N385" s="2"/>
      <c r="O385" s="49"/>
      <c r="P385" s="46"/>
      <c r="Q385" s="2"/>
      <c r="R385" s="49"/>
      <c r="S385" s="17"/>
      <c r="T385" s="136"/>
      <c r="U385" s="137">
        <f t="shared" si="21"/>
        <v>0</v>
      </c>
      <c r="V385">
        <f t="shared" si="20"/>
        <v>13</v>
      </c>
      <c r="W385" s="338"/>
      <c r="X385" s="400" t="s">
        <v>296</v>
      </c>
    </row>
    <row r="386" spans="1:24">
      <c r="A386" s="414"/>
      <c r="B386" s="415"/>
      <c r="C386" s="407"/>
      <c r="D386" s="407"/>
      <c r="E386" s="404"/>
      <c r="F386" s="135">
        <v>16</v>
      </c>
      <c r="G386" s="175"/>
      <c r="H386" s="175"/>
      <c r="I386" s="57"/>
      <c r="J386" s="48"/>
      <c r="K386" s="45"/>
      <c r="L386" s="48"/>
      <c r="M386" s="45"/>
      <c r="N386" s="2"/>
      <c r="O386" s="49"/>
      <c r="P386" s="46"/>
      <c r="Q386" s="2"/>
      <c r="R386" s="49"/>
      <c r="S386" s="17"/>
      <c r="T386" s="136"/>
      <c r="U386" s="137">
        <f t="shared" si="21"/>
        <v>0</v>
      </c>
      <c r="V386">
        <f t="shared" si="20"/>
        <v>13</v>
      </c>
      <c r="W386" s="338"/>
      <c r="X386" s="400"/>
    </row>
    <row r="387" spans="1:24">
      <c r="A387" s="414"/>
      <c r="B387" s="415"/>
      <c r="C387" s="407"/>
      <c r="D387" s="407"/>
      <c r="E387" s="404"/>
      <c r="F387" s="135">
        <v>17</v>
      </c>
      <c r="G387" s="175"/>
      <c r="H387" s="175"/>
      <c r="I387" s="57"/>
      <c r="J387" s="48"/>
      <c r="K387" s="45"/>
      <c r="L387" s="48"/>
      <c r="M387" s="45"/>
      <c r="N387" s="2"/>
      <c r="O387" s="49"/>
      <c r="P387" s="46"/>
      <c r="Q387" s="2"/>
      <c r="R387" s="49"/>
      <c r="S387" s="17"/>
      <c r="T387" s="136"/>
      <c r="U387" s="137">
        <f t="shared" si="21"/>
        <v>0</v>
      </c>
      <c r="V387">
        <f t="shared" si="20"/>
        <v>13</v>
      </c>
      <c r="W387" s="338"/>
      <c r="X387" s="400"/>
    </row>
    <row r="388" spans="1:24">
      <c r="A388" s="414"/>
      <c r="B388" s="415"/>
      <c r="C388" s="407"/>
      <c r="D388" s="407"/>
      <c r="E388" s="404"/>
      <c r="F388" s="135">
        <v>18</v>
      </c>
      <c r="G388" s="175"/>
      <c r="H388" s="175"/>
      <c r="I388" s="57"/>
      <c r="J388" s="48"/>
      <c r="K388" s="45"/>
      <c r="L388" s="48"/>
      <c r="M388" s="45"/>
      <c r="N388" s="2"/>
      <c r="O388" s="49"/>
      <c r="P388" s="46"/>
      <c r="Q388" s="2"/>
      <c r="R388" s="49"/>
      <c r="S388" s="17"/>
      <c r="T388" s="136"/>
      <c r="U388" s="137">
        <f t="shared" si="21"/>
        <v>0</v>
      </c>
      <c r="V388">
        <f t="shared" si="20"/>
        <v>13</v>
      </c>
      <c r="W388" s="338"/>
      <c r="X388" s="400"/>
    </row>
    <row r="389" spans="1:24">
      <c r="A389" s="414"/>
      <c r="B389" s="415"/>
      <c r="C389" s="407"/>
      <c r="D389" s="407"/>
      <c r="E389" s="404"/>
      <c r="F389" s="135">
        <v>19</v>
      </c>
      <c r="G389" s="175"/>
      <c r="H389" s="175"/>
      <c r="I389" s="57"/>
      <c r="J389" s="48"/>
      <c r="K389" s="45"/>
      <c r="L389" s="48"/>
      <c r="M389" s="45"/>
      <c r="N389" s="2"/>
      <c r="O389" s="49"/>
      <c r="P389" s="46"/>
      <c r="Q389" s="2"/>
      <c r="R389" s="49"/>
      <c r="S389" s="17"/>
      <c r="T389" s="136"/>
      <c r="U389" s="137">
        <f t="shared" si="21"/>
        <v>0</v>
      </c>
      <c r="V389">
        <f t="shared" si="20"/>
        <v>13</v>
      </c>
      <c r="W389" s="338"/>
    </row>
    <row r="390" spans="1:24">
      <c r="A390" s="414"/>
      <c r="B390" s="415"/>
      <c r="C390" s="407"/>
      <c r="D390" s="407"/>
      <c r="E390" s="404"/>
      <c r="F390" s="135">
        <v>20</v>
      </c>
      <c r="G390" s="175"/>
      <c r="H390" s="175"/>
      <c r="I390" s="57"/>
      <c r="J390" s="48"/>
      <c r="K390" s="45"/>
      <c r="L390" s="48"/>
      <c r="M390" s="45"/>
      <c r="N390" s="2"/>
      <c r="O390" s="49"/>
      <c r="P390" s="46"/>
      <c r="Q390" s="2"/>
      <c r="R390" s="49"/>
      <c r="S390" s="17"/>
      <c r="T390" s="136"/>
      <c r="U390" s="137">
        <f t="shared" si="21"/>
        <v>0</v>
      </c>
      <c r="V390">
        <f t="shared" si="20"/>
        <v>13</v>
      </c>
      <c r="W390" s="338"/>
    </row>
    <row r="391" spans="1:24">
      <c r="A391" s="414"/>
      <c r="B391" s="415"/>
      <c r="C391" s="407"/>
      <c r="D391" s="407"/>
      <c r="E391" s="404"/>
      <c r="F391" s="135">
        <v>21</v>
      </c>
      <c r="G391" s="175"/>
      <c r="H391" s="175"/>
      <c r="I391" s="57"/>
      <c r="J391" s="48"/>
      <c r="K391" s="45"/>
      <c r="L391" s="48"/>
      <c r="M391" s="45"/>
      <c r="N391" s="2"/>
      <c r="O391" s="49"/>
      <c r="P391" s="46"/>
      <c r="Q391" s="2"/>
      <c r="R391" s="49"/>
      <c r="S391" s="17"/>
      <c r="T391" s="136"/>
      <c r="U391" s="137">
        <f t="shared" si="21"/>
        <v>0</v>
      </c>
      <c r="V391">
        <f t="shared" si="20"/>
        <v>13</v>
      </c>
      <c r="W391" s="338"/>
    </row>
    <row r="392" spans="1:24">
      <c r="A392" s="414"/>
      <c r="B392" s="415"/>
      <c r="C392" s="407"/>
      <c r="D392" s="407"/>
      <c r="E392" s="404"/>
      <c r="F392" s="135">
        <v>22</v>
      </c>
      <c r="G392" s="175"/>
      <c r="H392" s="175"/>
      <c r="I392" s="57"/>
      <c r="J392" s="48"/>
      <c r="K392" s="45"/>
      <c r="L392" s="48"/>
      <c r="M392" s="45"/>
      <c r="N392" s="2"/>
      <c r="O392" s="49"/>
      <c r="P392" s="46"/>
      <c r="Q392" s="2"/>
      <c r="R392" s="49"/>
      <c r="S392" s="17"/>
      <c r="T392" s="136"/>
      <c r="U392" s="137">
        <f t="shared" si="21"/>
        <v>0</v>
      </c>
      <c r="V392">
        <f t="shared" si="20"/>
        <v>13</v>
      </c>
      <c r="W392" s="338"/>
    </row>
    <row r="393" spans="1:24">
      <c r="A393" s="414"/>
      <c r="B393" s="415"/>
      <c r="C393" s="407"/>
      <c r="D393" s="407"/>
      <c r="E393" s="404"/>
      <c r="F393" s="135">
        <v>23</v>
      </c>
      <c r="G393" s="175"/>
      <c r="H393" s="175"/>
      <c r="I393" s="57"/>
      <c r="J393" s="48"/>
      <c r="K393" s="45"/>
      <c r="L393" s="48"/>
      <c r="M393" s="45"/>
      <c r="N393" s="2"/>
      <c r="O393" s="49"/>
      <c r="P393" s="46"/>
      <c r="Q393" s="2"/>
      <c r="R393" s="49"/>
      <c r="S393" s="17"/>
      <c r="T393" s="136"/>
      <c r="U393" s="137">
        <f t="shared" si="21"/>
        <v>0</v>
      </c>
      <c r="V393">
        <f t="shared" si="20"/>
        <v>13</v>
      </c>
      <c r="W393" s="338"/>
    </row>
    <row r="394" spans="1:24">
      <c r="A394" s="414"/>
      <c r="B394" s="415"/>
      <c r="C394" s="407"/>
      <c r="D394" s="407"/>
      <c r="E394" s="404"/>
      <c r="F394" s="135">
        <v>24</v>
      </c>
      <c r="G394" s="175"/>
      <c r="H394" s="175"/>
      <c r="I394" s="57"/>
      <c r="J394" s="48"/>
      <c r="K394" s="45"/>
      <c r="L394" s="48"/>
      <c r="M394" s="45"/>
      <c r="N394" s="2"/>
      <c r="O394" s="49"/>
      <c r="P394" s="46"/>
      <c r="Q394" s="2"/>
      <c r="R394" s="49"/>
      <c r="S394" s="17"/>
      <c r="T394" s="136"/>
      <c r="U394" s="137">
        <f t="shared" si="21"/>
        <v>0</v>
      </c>
      <c r="V394">
        <f t="shared" si="20"/>
        <v>13</v>
      </c>
      <c r="W394" s="338"/>
    </row>
    <row r="395" spans="1:24">
      <c r="A395" s="414"/>
      <c r="B395" s="415"/>
      <c r="C395" s="407"/>
      <c r="D395" s="407"/>
      <c r="E395" s="404"/>
      <c r="F395" s="135">
        <v>25</v>
      </c>
      <c r="G395" s="175"/>
      <c r="H395" s="175"/>
      <c r="I395" s="57"/>
      <c r="J395" s="48"/>
      <c r="K395" s="45"/>
      <c r="L395" s="48"/>
      <c r="M395" s="45"/>
      <c r="N395" s="2"/>
      <c r="O395" s="49"/>
      <c r="P395" s="46"/>
      <c r="Q395" s="2"/>
      <c r="R395" s="49"/>
      <c r="S395" s="17"/>
      <c r="T395" s="136"/>
      <c r="U395" s="137">
        <f t="shared" si="21"/>
        <v>0</v>
      </c>
      <c r="V395">
        <f t="shared" si="20"/>
        <v>13</v>
      </c>
      <c r="W395" s="338"/>
    </row>
    <row r="396" spans="1:24">
      <c r="A396" s="414"/>
      <c r="B396" s="415"/>
      <c r="C396" s="407"/>
      <c r="D396" s="407"/>
      <c r="E396" s="404"/>
      <c r="F396" s="135">
        <v>26</v>
      </c>
      <c r="G396" s="175"/>
      <c r="H396" s="175"/>
      <c r="I396" s="57"/>
      <c r="J396" s="48"/>
      <c r="K396" s="45"/>
      <c r="L396" s="48"/>
      <c r="M396" s="45"/>
      <c r="N396" s="2"/>
      <c r="O396" s="49"/>
      <c r="P396" s="46"/>
      <c r="Q396" s="2"/>
      <c r="R396" s="49"/>
      <c r="S396" s="17"/>
      <c r="T396" s="136"/>
      <c r="U396" s="137">
        <f t="shared" si="21"/>
        <v>0</v>
      </c>
      <c r="V396">
        <f t="shared" si="20"/>
        <v>13</v>
      </c>
      <c r="W396" s="338"/>
    </row>
    <row r="397" spans="1:24">
      <c r="A397" s="414"/>
      <c r="B397" s="415"/>
      <c r="C397" s="407"/>
      <c r="D397" s="407"/>
      <c r="E397" s="404"/>
      <c r="F397" s="135">
        <v>27</v>
      </c>
      <c r="G397" s="175"/>
      <c r="H397" s="175"/>
      <c r="I397" s="57"/>
      <c r="J397" s="48"/>
      <c r="K397" s="45"/>
      <c r="L397" s="48"/>
      <c r="M397" s="45"/>
      <c r="N397" s="2"/>
      <c r="O397" s="49"/>
      <c r="P397" s="46"/>
      <c r="Q397" s="2"/>
      <c r="R397" s="49"/>
      <c r="S397" s="17"/>
      <c r="T397" s="136"/>
      <c r="U397" s="137">
        <f t="shared" si="21"/>
        <v>0</v>
      </c>
      <c r="V397">
        <f t="shared" si="20"/>
        <v>13</v>
      </c>
      <c r="W397" s="338"/>
    </row>
    <row r="398" spans="1:24">
      <c r="A398" s="414"/>
      <c r="B398" s="415"/>
      <c r="C398" s="407"/>
      <c r="D398" s="407"/>
      <c r="E398" s="404"/>
      <c r="F398" s="135">
        <v>28</v>
      </c>
      <c r="G398" s="175"/>
      <c r="H398" s="175"/>
      <c r="I398" s="57"/>
      <c r="J398" s="48"/>
      <c r="K398" s="45"/>
      <c r="L398" s="48"/>
      <c r="M398" s="45"/>
      <c r="N398" s="2"/>
      <c r="O398" s="49"/>
      <c r="P398" s="46"/>
      <c r="Q398" s="2"/>
      <c r="R398" s="49"/>
      <c r="S398" s="17"/>
      <c r="T398" s="136"/>
      <c r="U398" s="137">
        <f t="shared" si="21"/>
        <v>0</v>
      </c>
      <c r="V398">
        <f t="shared" si="20"/>
        <v>13</v>
      </c>
      <c r="W398" s="338"/>
    </row>
    <row r="399" spans="1:24">
      <c r="A399" s="414"/>
      <c r="B399" s="415"/>
      <c r="C399" s="407"/>
      <c r="D399" s="407"/>
      <c r="E399" s="404"/>
      <c r="F399" s="135">
        <v>29</v>
      </c>
      <c r="G399" s="175"/>
      <c r="H399" s="175"/>
      <c r="I399" s="57"/>
      <c r="J399" s="48"/>
      <c r="K399" s="45"/>
      <c r="L399" s="48"/>
      <c r="M399" s="45"/>
      <c r="N399" s="2"/>
      <c r="O399" s="49"/>
      <c r="P399" s="46"/>
      <c r="Q399" s="2"/>
      <c r="R399" s="49"/>
      <c r="S399" s="17"/>
      <c r="T399" s="136"/>
      <c r="U399" s="137">
        <f t="shared" si="21"/>
        <v>0</v>
      </c>
      <c r="V399">
        <f t="shared" si="20"/>
        <v>13</v>
      </c>
      <c r="W399" s="338"/>
    </row>
    <row r="400" spans="1:24">
      <c r="A400" s="416"/>
      <c r="B400" s="417"/>
      <c r="C400" s="408"/>
      <c r="D400" s="408"/>
      <c r="E400" s="405"/>
      <c r="F400" s="138">
        <v>30</v>
      </c>
      <c r="G400" s="175"/>
      <c r="H400" s="176"/>
      <c r="I400" s="60"/>
      <c r="J400" s="61"/>
      <c r="K400" s="76"/>
      <c r="L400" s="61"/>
      <c r="M400" s="76"/>
      <c r="N400" s="15"/>
      <c r="O400" s="53"/>
      <c r="P400" s="47"/>
      <c r="Q400" s="15"/>
      <c r="R400" s="53"/>
      <c r="S400" s="18"/>
      <c r="T400" s="139"/>
      <c r="U400" s="140">
        <f t="shared" si="21"/>
        <v>0</v>
      </c>
      <c r="V400">
        <f t="shared" si="20"/>
        <v>13</v>
      </c>
      <c r="W400" s="339"/>
      <c r="X400" s="256"/>
    </row>
    <row r="401" spans="1:24" ht="13.5" customHeight="1">
      <c r="A401" s="412">
        <v>14</v>
      </c>
      <c r="B401" s="413"/>
      <c r="C401" s="406">
        <f>地域企画一覧!D25</f>
        <v>0</v>
      </c>
      <c r="D401" s="406">
        <f>地域企画一覧!E25</f>
        <v>0</v>
      </c>
      <c r="E401" s="403"/>
      <c r="F401" s="132">
        <v>1</v>
      </c>
      <c r="G401" s="174"/>
      <c r="H401" s="174"/>
      <c r="I401" s="69"/>
      <c r="J401" s="70"/>
      <c r="K401" s="71"/>
      <c r="L401" s="70"/>
      <c r="M401" s="71"/>
      <c r="N401" s="72"/>
      <c r="O401" s="73"/>
      <c r="P401" s="74"/>
      <c r="Q401" s="72"/>
      <c r="R401" s="73"/>
      <c r="S401" s="75"/>
      <c r="T401" s="133"/>
      <c r="U401" s="134">
        <f t="shared" si="21"/>
        <v>0</v>
      </c>
      <c r="V401">
        <f t="shared" ref="V401:V430" si="22">$A$401</f>
        <v>14</v>
      </c>
      <c r="W401" s="340"/>
      <c r="X401" s="399" t="s">
        <v>352</v>
      </c>
    </row>
    <row r="402" spans="1:24">
      <c r="A402" s="414"/>
      <c r="B402" s="415"/>
      <c r="C402" s="407"/>
      <c r="D402" s="407"/>
      <c r="E402" s="404"/>
      <c r="F402" s="135">
        <v>2</v>
      </c>
      <c r="G402" s="175"/>
      <c r="H402" s="175"/>
      <c r="I402" s="57"/>
      <c r="J402" s="48"/>
      <c r="K402" s="45"/>
      <c r="L402" s="48"/>
      <c r="M402" s="45"/>
      <c r="N402" s="2"/>
      <c r="O402" s="49"/>
      <c r="P402" s="46"/>
      <c r="Q402" s="2"/>
      <c r="R402" s="49"/>
      <c r="S402" s="17"/>
      <c r="T402" s="136"/>
      <c r="U402" s="137">
        <f t="shared" si="21"/>
        <v>0</v>
      </c>
      <c r="V402">
        <f t="shared" si="22"/>
        <v>14</v>
      </c>
      <c r="W402" s="338"/>
      <c r="X402" s="399"/>
    </row>
    <row r="403" spans="1:24">
      <c r="A403" s="414"/>
      <c r="B403" s="415"/>
      <c r="C403" s="407"/>
      <c r="D403" s="407"/>
      <c r="E403" s="404"/>
      <c r="F403" s="135">
        <v>3</v>
      </c>
      <c r="G403" s="175"/>
      <c r="H403" s="175"/>
      <c r="I403" s="57"/>
      <c r="J403" s="48"/>
      <c r="K403" s="45"/>
      <c r="L403" s="48"/>
      <c r="M403" s="45"/>
      <c r="N403" s="2"/>
      <c r="O403" s="49"/>
      <c r="P403" s="46"/>
      <c r="Q403" s="2"/>
      <c r="R403" s="49"/>
      <c r="S403" s="17"/>
      <c r="T403" s="136"/>
      <c r="U403" s="137">
        <f t="shared" si="21"/>
        <v>0</v>
      </c>
      <c r="V403">
        <f t="shared" si="22"/>
        <v>14</v>
      </c>
      <c r="W403" s="338"/>
      <c r="X403" s="399"/>
    </row>
    <row r="404" spans="1:24">
      <c r="A404" s="414"/>
      <c r="B404" s="415"/>
      <c r="C404" s="407"/>
      <c r="D404" s="407"/>
      <c r="E404" s="404"/>
      <c r="F404" s="135">
        <v>4</v>
      </c>
      <c r="G404" s="175"/>
      <c r="H404" s="175"/>
      <c r="I404" s="57"/>
      <c r="J404" s="48"/>
      <c r="K404" s="45"/>
      <c r="L404" s="48"/>
      <c r="M404" s="45"/>
      <c r="N404" s="2"/>
      <c r="O404" s="49"/>
      <c r="P404" s="46"/>
      <c r="Q404" s="2"/>
      <c r="R404" s="49"/>
      <c r="S404" s="17"/>
      <c r="T404" s="136"/>
      <c r="U404" s="137">
        <f t="shared" si="21"/>
        <v>0</v>
      </c>
      <c r="V404">
        <f t="shared" si="22"/>
        <v>14</v>
      </c>
      <c r="W404" s="338"/>
      <c r="X404" s="399"/>
    </row>
    <row r="405" spans="1:24">
      <c r="A405" s="414"/>
      <c r="B405" s="415"/>
      <c r="C405" s="407"/>
      <c r="D405" s="407"/>
      <c r="E405" s="404"/>
      <c r="F405" s="135">
        <v>5</v>
      </c>
      <c r="G405" s="175"/>
      <c r="H405" s="175"/>
      <c r="I405" s="57"/>
      <c r="J405" s="48"/>
      <c r="K405" s="45"/>
      <c r="L405" s="48"/>
      <c r="M405" s="45"/>
      <c r="N405" s="2"/>
      <c r="O405" s="49"/>
      <c r="P405" s="46"/>
      <c r="Q405" s="2"/>
      <c r="R405" s="49"/>
      <c r="S405" s="17"/>
      <c r="T405" s="136"/>
      <c r="U405" s="137">
        <f t="shared" si="21"/>
        <v>0</v>
      </c>
      <c r="V405">
        <f t="shared" si="22"/>
        <v>14</v>
      </c>
      <c r="W405" s="338"/>
      <c r="X405" s="399"/>
    </row>
    <row r="406" spans="1:24">
      <c r="A406" s="414"/>
      <c r="B406" s="415"/>
      <c r="C406" s="407"/>
      <c r="D406" s="407"/>
      <c r="E406" s="404"/>
      <c r="F406" s="135">
        <v>6</v>
      </c>
      <c r="G406" s="175"/>
      <c r="H406" s="175"/>
      <c r="I406" s="57"/>
      <c r="J406" s="48"/>
      <c r="K406" s="45"/>
      <c r="L406" s="48"/>
      <c r="M406" s="45"/>
      <c r="N406" s="2"/>
      <c r="O406" s="49"/>
      <c r="P406" s="46"/>
      <c r="Q406" s="2"/>
      <c r="R406" s="49"/>
      <c r="S406" s="17"/>
      <c r="T406" s="136"/>
      <c r="U406" s="137">
        <f t="shared" si="21"/>
        <v>0</v>
      </c>
      <c r="V406">
        <f t="shared" si="22"/>
        <v>14</v>
      </c>
      <c r="W406" s="338"/>
      <c r="X406" s="399"/>
    </row>
    <row r="407" spans="1:24">
      <c r="A407" s="414"/>
      <c r="B407" s="415"/>
      <c r="C407" s="407"/>
      <c r="D407" s="407"/>
      <c r="E407" s="404"/>
      <c r="F407" s="135">
        <v>7</v>
      </c>
      <c r="G407" s="175"/>
      <c r="H407" s="175"/>
      <c r="I407" s="57"/>
      <c r="J407" s="48"/>
      <c r="K407" s="45"/>
      <c r="L407" s="48"/>
      <c r="M407" s="45"/>
      <c r="N407" s="2"/>
      <c r="O407" s="49"/>
      <c r="P407" s="46"/>
      <c r="Q407" s="2"/>
      <c r="R407" s="49"/>
      <c r="S407" s="17"/>
      <c r="T407" s="136"/>
      <c r="U407" s="137">
        <f t="shared" si="21"/>
        <v>0</v>
      </c>
      <c r="V407">
        <f t="shared" si="22"/>
        <v>14</v>
      </c>
      <c r="W407" s="338"/>
    </row>
    <row r="408" spans="1:24" ht="14.25" thickBot="1">
      <c r="A408" s="414"/>
      <c r="B408" s="415"/>
      <c r="C408" s="407"/>
      <c r="D408" s="407"/>
      <c r="E408" s="404"/>
      <c r="F408" s="135">
        <v>8</v>
      </c>
      <c r="G408" s="175"/>
      <c r="H408" s="175"/>
      <c r="I408" s="57"/>
      <c r="J408" s="48"/>
      <c r="K408" s="45"/>
      <c r="L408" s="48"/>
      <c r="M408" s="45"/>
      <c r="N408" s="2"/>
      <c r="O408" s="49"/>
      <c r="P408" s="46"/>
      <c r="Q408" s="2"/>
      <c r="R408" s="49"/>
      <c r="S408" s="17"/>
      <c r="T408" s="136"/>
      <c r="U408" s="137">
        <f t="shared" si="21"/>
        <v>0</v>
      </c>
      <c r="V408">
        <f t="shared" si="22"/>
        <v>14</v>
      </c>
      <c r="W408" s="338"/>
      <c r="X408" s="286" t="s">
        <v>349</v>
      </c>
    </row>
    <row r="409" spans="1:24" ht="14.25" thickBot="1">
      <c r="A409" s="414"/>
      <c r="B409" s="415"/>
      <c r="C409" s="407"/>
      <c r="D409" s="407"/>
      <c r="E409" s="404"/>
      <c r="F409" s="135">
        <v>9</v>
      </c>
      <c r="G409" s="175"/>
      <c r="H409" s="175"/>
      <c r="I409" s="57"/>
      <c r="J409" s="48"/>
      <c r="K409" s="45"/>
      <c r="L409" s="48"/>
      <c r="M409" s="45"/>
      <c r="N409" s="2"/>
      <c r="O409" s="49"/>
      <c r="P409" s="46"/>
      <c r="Q409" s="2"/>
      <c r="R409" s="49"/>
      <c r="S409" s="17"/>
      <c r="T409" s="136"/>
      <c r="U409" s="137">
        <f t="shared" si="21"/>
        <v>0</v>
      </c>
      <c r="V409">
        <f t="shared" si="22"/>
        <v>14</v>
      </c>
      <c r="W409" s="338"/>
      <c r="X409" s="342"/>
    </row>
    <row r="410" spans="1:24" ht="14.25" thickBot="1">
      <c r="A410" s="414"/>
      <c r="B410" s="415"/>
      <c r="C410" s="407"/>
      <c r="D410" s="407"/>
      <c r="E410" s="404"/>
      <c r="F410" s="135">
        <v>10</v>
      </c>
      <c r="G410" s="175"/>
      <c r="H410" s="175"/>
      <c r="I410" s="57"/>
      <c r="J410" s="48"/>
      <c r="K410" s="45"/>
      <c r="L410" s="48"/>
      <c r="M410" s="45"/>
      <c r="N410" s="2"/>
      <c r="O410" s="49"/>
      <c r="P410" s="46"/>
      <c r="Q410" s="2"/>
      <c r="R410" s="49"/>
      <c r="S410" s="17"/>
      <c r="T410" s="136"/>
      <c r="U410" s="137">
        <f t="shared" si="21"/>
        <v>0</v>
      </c>
      <c r="V410">
        <f t="shared" si="22"/>
        <v>14</v>
      </c>
      <c r="W410" s="338"/>
      <c r="X410" s="286" t="s">
        <v>350</v>
      </c>
    </row>
    <row r="411" spans="1:24" ht="14.25" thickBot="1">
      <c r="A411" s="414"/>
      <c r="B411" s="415"/>
      <c r="C411" s="407"/>
      <c r="D411" s="407"/>
      <c r="E411" s="404"/>
      <c r="F411" s="135">
        <v>11</v>
      </c>
      <c r="G411" s="175"/>
      <c r="H411" s="175"/>
      <c r="I411" s="57"/>
      <c r="J411" s="48"/>
      <c r="K411" s="45"/>
      <c r="L411" s="48"/>
      <c r="M411" s="45"/>
      <c r="N411" s="2"/>
      <c r="O411" s="49"/>
      <c r="P411" s="46"/>
      <c r="Q411" s="2"/>
      <c r="R411" s="49"/>
      <c r="S411" s="17"/>
      <c r="T411" s="136"/>
      <c r="U411" s="137">
        <f t="shared" si="21"/>
        <v>0</v>
      </c>
      <c r="V411">
        <f t="shared" si="22"/>
        <v>14</v>
      </c>
      <c r="W411" s="338"/>
      <c r="X411" s="287">
        <f>SUMIF(W401:W430, "✔", U401:U430)</f>
        <v>0</v>
      </c>
    </row>
    <row r="412" spans="1:24" ht="14.25" thickBot="1">
      <c r="A412" s="414"/>
      <c r="B412" s="415"/>
      <c r="C412" s="407"/>
      <c r="D412" s="407"/>
      <c r="E412" s="404"/>
      <c r="F412" s="135">
        <v>12</v>
      </c>
      <c r="G412" s="175"/>
      <c r="H412" s="175"/>
      <c r="I412" s="57"/>
      <c r="J412" s="48"/>
      <c r="K412" s="45"/>
      <c r="L412" s="48"/>
      <c r="M412" s="45"/>
      <c r="N412" s="2"/>
      <c r="O412" s="49"/>
      <c r="P412" s="46"/>
      <c r="Q412" s="2"/>
      <c r="R412" s="49"/>
      <c r="S412" s="17"/>
      <c r="T412" s="136"/>
      <c r="U412" s="137">
        <f t="shared" si="21"/>
        <v>0</v>
      </c>
      <c r="V412">
        <f t="shared" si="22"/>
        <v>14</v>
      </c>
      <c r="W412" s="338"/>
      <c r="X412" s="286" t="s">
        <v>351</v>
      </c>
    </row>
    <row r="413" spans="1:24" ht="14.25" thickBot="1">
      <c r="A413" s="414"/>
      <c r="B413" s="415"/>
      <c r="C413" s="407"/>
      <c r="D413" s="407"/>
      <c r="E413" s="404"/>
      <c r="F413" s="135">
        <v>13</v>
      </c>
      <c r="G413" s="175"/>
      <c r="H413" s="175"/>
      <c r="I413" s="57"/>
      <c r="J413" s="48"/>
      <c r="K413" s="45"/>
      <c r="L413" s="48"/>
      <c r="M413" s="45"/>
      <c r="N413" s="2"/>
      <c r="O413" s="49"/>
      <c r="P413" s="46"/>
      <c r="Q413" s="2"/>
      <c r="R413" s="49"/>
      <c r="S413" s="17"/>
      <c r="T413" s="136"/>
      <c r="U413" s="137">
        <f t="shared" si="21"/>
        <v>0</v>
      </c>
      <c r="V413">
        <f t="shared" si="22"/>
        <v>14</v>
      </c>
      <c r="W413" s="338"/>
      <c r="X413" s="288" t="e">
        <f>X411/SUM(U401:U430)</f>
        <v>#DIV/0!</v>
      </c>
    </row>
    <row r="414" spans="1:24">
      <c r="A414" s="414"/>
      <c r="B414" s="415"/>
      <c r="C414" s="407"/>
      <c r="D414" s="407"/>
      <c r="E414" s="404"/>
      <c r="F414" s="135">
        <v>14</v>
      </c>
      <c r="G414" s="175"/>
      <c r="H414" s="175"/>
      <c r="I414" s="57"/>
      <c r="J414" s="48"/>
      <c r="K414" s="45"/>
      <c r="L414" s="48"/>
      <c r="M414" s="45"/>
      <c r="N414" s="2"/>
      <c r="O414" s="49"/>
      <c r="P414" s="46"/>
      <c r="Q414" s="2"/>
      <c r="R414" s="49"/>
      <c r="S414" s="17"/>
      <c r="T414" s="136"/>
      <c r="U414" s="137">
        <f t="shared" si="21"/>
        <v>0</v>
      </c>
      <c r="V414">
        <f t="shared" si="22"/>
        <v>14</v>
      </c>
      <c r="W414" s="338"/>
    </row>
    <row r="415" spans="1:24">
      <c r="A415" s="414"/>
      <c r="B415" s="415"/>
      <c r="C415" s="407"/>
      <c r="D415" s="407"/>
      <c r="E415" s="404"/>
      <c r="F415" s="135">
        <v>15</v>
      </c>
      <c r="G415" s="175"/>
      <c r="H415" s="175"/>
      <c r="I415" s="57"/>
      <c r="J415" s="48"/>
      <c r="K415" s="45"/>
      <c r="L415" s="48"/>
      <c r="M415" s="45"/>
      <c r="N415" s="2"/>
      <c r="O415" s="49"/>
      <c r="P415" s="46"/>
      <c r="Q415" s="2"/>
      <c r="R415" s="49"/>
      <c r="S415" s="17"/>
      <c r="T415" s="136"/>
      <c r="U415" s="137">
        <f t="shared" si="21"/>
        <v>0</v>
      </c>
      <c r="V415">
        <f t="shared" si="22"/>
        <v>14</v>
      </c>
      <c r="W415" s="338"/>
      <c r="X415" s="400" t="s">
        <v>296</v>
      </c>
    </row>
    <row r="416" spans="1:24">
      <c r="A416" s="414"/>
      <c r="B416" s="415"/>
      <c r="C416" s="407"/>
      <c r="D416" s="407"/>
      <c r="E416" s="404"/>
      <c r="F416" s="135">
        <v>16</v>
      </c>
      <c r="G416" s="175"/>
      <c r="H416" s="175"/>
      <c r="I416" s="57"/>
      <c r="J416" s="48"/>
      <c r="K416" s="45"/>
      <c r="L416" s="48"/>
      <c r="M416" s="45"/>
      <c r="N416" s="2"/>
      <c r="O416" s="49"/>
      <c r="P416" s="46"/>
      <c r="Q416" s="2"/>
      <c r="R416" s="49"/>
      <c r="S416" s="17"/>
      <c r="T416" s="136"/>
      <c r="U416" s="137">
        <f t="shared" si="21"/>
        <v>0</v>
      </c>
      <c r="V416">
        <f t="shared" si="22"/>
        <v>14</v>
      </c>
      <c r="W416" s="338"/>
      <c r="X416" s="400"/>
    </row>
    <row r="417" spans="1:24">
      <c r="A417" s="414"/>
      <c r="B417" s="415"/>
      <c r="C417" s="407"/>
      <c r="D417" s="407"/>
      <c r="E417" s="404"/>
      <c r="F417" s="135">
        <v>17</v>
      </c>
      <c r="G417" s="175"/>
      <c r="H417" s="175"/>
      <c r="I417" s="57"/>
      <c r="J417" s="48"/>
      <c r="K417" s="45"/>
      <c r="L417" s="48"/>
      <c r="M417" s="45"/>
      <c r="N417" s="2"/>
      <c r="O417" s="49"/>
      <c r="P417" s="46"/>
      <c r="Q417" s="2"/>
      <c r="R417" s="49"/>
      <c r="S417" s="17"/>
      <c r="T417" s="136"/>
      <c r="U417" s="137">
        <f t="shared" si="21"/>
        <v>0</v>
      </c>
      <c r="V417">
        <f t="shared" si="22"/>
        <v>14</v>
      </c>
      <c r="W417" s="338"/>
      <c r="X417" s="400"/>
    </row>
    <row r="418" spans="1:24">
      <c r="A418" s="414"/>
      <c r="B418" s="415"/>
      <c r="C418" s="407"/>
      <c r="D418" s="407"/>
      <c r="E418" s="404"/>
      <c r="F418" s="135">
        <v>18</v>
      </c>
      <c r="G418" s="175"/>
      <c r="H418" s="175"/>
      <c r="I418" s="57"/>
      <c r="J418" s="48"/>
      <c r="K418" s="45"/>
      <c r="L418" s="48"/>
      <c r="M418" s="45"/>
      <c r="N418" s="2"/>
      <c r="O418" s="49"/>
      <c r="P418" s="46"/>
      <c r="Q418" s="2"/>
      <c r="R418" s="49"/>
      <c r="S418" s="17"/>
      <c r="T418" s="136"/>
      <c r="U418" s="137">
        <f t="shared" si="21"/>
        <v>0</v>
      </c>
      <c r="V418">
        <f t="shared" si="22"/>
        <v>14</v>
      </c>
      <c r="W418" s="338"/>
      <c r="X418" s="400"/>
    </row>
    <row r="419" spans="1:24">
      <c r="A419" s="414"/>
      <c r="B419" s="415"/>
      <c r="C419" s="407"/>
      <c r="D419" s="407"/>
      <c r="E419" s="404"/>
      <c r="F419" s="135">
        <v>19</v>
      </c>
      <c r="G419" s="175"/>
      <c r="H419" s="175"/>
      <c r="I419" s="57"/>
      <c r="J419" s="48"/>
      <c r="K419" s="45"/>
      <c r="L419" s="48"/>
      <c r="M419" s="45"/>
      <c r="N419" s="2"/>
      <c r="O419" s="49"/>
      <c r="P419" s="46"/>
      <c r="Q419" s="2"/>
      <c r="R419" s="49"/>
      <c r="S419" s="17"/>
      <c r="T419" s="136"/>
      <c r="U419" s="137">
        <f t="shared" si="21"/>
        <v>0</v>
      </c>
      <c r="V419">
        <f t="shared" si="22"/>
        <v>14</v>
      </c>
      <c r="W419" s="338"/>
    </row>
    <row r="420" spans="1:24">
      <c r="A420" s="414"/>
      <c r="B420" s="415"/>
      <c r="C420" s="407"/>
      <c r="D420" s="407"/>
      <c r="E420" s="404"/>
      <c r="F420" s="135">
        <v>20</v>
      </c>
      <c r="G420" s="175"/>
      <c r="H420" s="175"/>
      <c r="I420" s="57"/>
      <c r="J420" s="48"/>
      <c r="K420" s="45"/>
      <c r="L420" s="48"/>
      <c r="M420" s="45"/>
      <c r="N420" s="2"/>
      <c r="O420" s="49"/>
      <c r="P420" s="46"/>
      <c r="Q420" s="2"/>
      <c r="R420" s="49"/>
      <c r="S420" s="17"/>
      <c r="T420" s="136"/>
      <c r="U420" s="137">
        <f t="shared" si="21"/>
        <v>0</v>
      </c>
      <c r="V420">
        <f t="shared" si="22"/>
        <v>14</v>
      </c>
      <c r="W420" s="338"/>
    </row>
    <row r="421" spans="1:24">
      <c r="A421" s="414"/>
      <c r="B421" s="415"/>
      <c r="C421" s="407"/>
      <c r="D421" s="407"/>
      <c r="E421" s="404"/>
      <c r="F421" s="135">
        <v>21</v>
      </c>
      <c r="G421" s="175"/>
      <c r="H421" s="175"/>
      <c r="I421" s="57"/>
      <c r="J421" s="48"/>
      <c r="K421" s="45"/>
      <c r="L421" s="48"/>
      <c r="M421" s="45"/>
      <c r="N421" s="2"/>
      <c r="O421" s="49"/>
      <c r="P421" s="46"/>
      <c r="Q421" s="2"/>
      <c r="R421" s="49"/>
      <c r="S421" s="17"/>
      <c r="T421" s="136"/>
      <c r="U421" s="137">
        <f t="shared" si="21"/>
        <v>0</v>
      </c>
      <c r="V421">
        <f t="shared" si="22"/>
        <v>14</v>
      </c>
      <c r="W421" s="338"/>
    </row>
    <row r="422" spans="1:24">
      <c r="A422" s="414"/>
      <c r="B422" s="415"/>
      <c r="C422" s="407"/>
      <c r="D422" s="407"/>
      <c r="E422" s="404"/>
      <c r="F422" s="135">
        <v>22</v>
      </c>
      <c r="G422" s="175"/>
      <c r="H422" s="175"/>
      <c r="I422" s="57"/>
      <c r="J422" s="48"/>
      <c r="K422" s="45"/>
      <c r="L422" s="48"/>
      <c r="M422" s="45"/>
      <c r="N422" s="2"/>
      <c r="O422" s="49"/>
      <c r="P422" s="46"/>
      <c r="Q422" s="2"/>
      <c r="R422" s="49"/>
      <c r="S422" s="17"/>
      <c r="T422" s="136"/>
      <c r="U422" s="137">
        <f t="shared" si="21"/>
        <v>0</v>
      </c>
      <c r="V422">
        <f t="shared" si="22"/>
        <v>14</v>
      </c>
      <c r="W422" s="338"/>
    </row>
    <row r="423" spans="1:24">
      <c r="A423" s="414"/>
      <c r="B423" s="415"/>
      <c r="C423" s="407"/>
      <c r="D423" s="407"/>
      <c r="E423" s="404"/>
      <c r="F423" s="135">
        <v>23</v>
      </c>
      <c r="G423" s="175"/>
      <c r="H423" s="175"/>
      <c r="I423" s="57"/>
      <c r="J423" s="48"/>
      <c r="K423" s="45"/>
      <c r="L423" s="48"/>
      <c r="M423" s="45"/>
      <c r="N423" s="2"/>
      <c r="O423" s="49"/>
      <c r="P423" s="46"/>
      <c r="Q423" s="2"/>
      <c r="R423" s="49"/>
      <c r="S423" s="17"/>
      <c r="T423" s="136"/>
      <c r="U423" s="137">
        <f t="shared" si="21"/>
        <v>0</v>
      </c>
      <c r="V423">
        <f t="shared" si="22"/>
        <v>14</v>
      </c>
      <c r="W423" s="338"/>
    </row>
    <row r="424" spans="1:24">
      <c r="A424" s="414"/>
      <c r="B424" s="415"/>
      <c r="C424" s="407"/>
      <c r="D424" s="407"/>
      <c r="E424" s="404"/>
      <c r="F424" s="135">
        <v>24</v>
      </c>
      <c r="G424" s="175"/>
      <c r="H424" s="175"/>
      <c r="I424" s="57"/>
      <c r="J424" s="48"/>
      <c r="K424" s="45"/>
      <c r="L424" s="48"/>
      <c r="M424" s="45"/>
      <c r="N424" s="2"/>
      <c r="O424" s="49"/>
      <c r="P424" s="46"/>
      <c r="Q424" s="2"/>
      <c r="R424" s="49"/>
      <c r="S424" s="17"/>
      <c r="T424" s="136"/>
      <c r="U424" s="137">
        <f t="shared" si="21"/>
        <v>0</v>
      </c>
      <c r="V424">
        <f t="shared" si="22"/>
        <v>14</v>
      </c>
      <c r="W424" s="338"/>
    </row>
    <row r="425" spans="1:24">
      <c r="A425" s="414"/>
      <c r="B425" s="415"/>
      <c r="C425" s="407"/>
      <c r="D425" s="407"/>
      <c r="E425" s="404"/>
      <c r="F425" s="135">
        <v>25</v>
      </c>
      <c r="G425" s="175"/>
      <c r="H425" s="175"/>
      <c r="I425" s="57"/>
      <c r="J425" s="48"/>
      <c r="K425" s="45"/>
      <c r="L425" s="48"/>
      <c r="M425" s="45"/>
      <c r="N425" s="2"/>
      <c r="O425" s="49"/>
      <c r="P425" s="46"/>
      <c r="Q425" s="2"/>
      <c r="R425" s="49"/>
      <c r="S425" s="17"/>
      <c r="T425" s="136"/>
      <c r="U425" s="137">
        <f t="shared" si="21"/>
        <v>0</v>
      </c>
      <c r="V425">
        <f t="shared" si="22"/>
        <v>14</v>
      </c>
      <c r="W425" s="338"/>
    </row>
    <row r="426" spans="1:24">
      <c r="A426" s="414"/>
      <c r="B426" s="415"/>
      <c r="C426" s="407"/>
      <c r="D426" s="407"/>
      <c r="E426" s="404"/>
      <c r="F426" s="135">
        <v>26</v>
      </c>
      <c r="G426" s="175"/>
      <c r="H426" s="175"/>
      <c r="I426" s="57"/>
      <c r="J426" s="48"/>
      <c r="K426" s="45"/>
      <c r="L426" s="48"/>
      <c r="M426" s="45"/>
      <c r="N426" s="2"/>
      <c r="O426" s="49"/>
      <c r="P426" s="46"/>
      <c r="Q426" s="2"/>
      <c r="R426" s="49"/>
      <c r="S426" s="17"/>
      <c r="T426" s="136"/>
      <c r="U426" s="137">
        <f t="shared" si="21"/>
        <v>0</v>
      </c>
      <c r="V426">
        <f t="shared" si="22"/>
        <v>14</v>
      </c>
      <c r="W426" s="338"/>
    </row>
    <row r="427" spans="1:24">
      <c r="A427" s="414"/>
      <c r="B427" s="415"/>
      <c r="C427" s="407"/>
      <c r="D427" s="407"/>
      <c r="E427" s="404"/>
      <c r="F427" s="135">
        <v>27</v>
      </c>
      <c r="G427" s="175"/>
      <c r="H427" s="175"/>
      <c r="I427" s="57"/>
      <c r="J427" s="48"/>
      <c r="K427" s="45"/>
      <c r="L427" s="48"/>
      <c r="M427" s="45"/>
      <c r="N427" s="2"/>
      <c r="O427" s="49"/>
      <c r="P427" s="46"/>
      <c r="Q427" s="2"/>
      <c r="R427" s="49"/>
      <c r="S427" s="17"/>
      <c r="T427" s="136"/>
      <c r="U427" s="137">
        <f t="shared" si="21"/>
        <v>0</v>
      </c>
      <c r="V427">
        <f t="shared" si="22"/>
        <v>14</v>
      </c>
      <c r="W427" s="338"/>
    </row>
    <row r="428" spans="1:24">
      <c r="A428" s="414"/>
      <c r="B428" s="415"/>
      <c r="C428" s="407"/>
      <c r="D428" s="407"/>
      <c r="E428" s="404"/>
      <c r="F428" s="135">
        <v>28</v>
      </c>
      <c r="G428" s="175"/>
      <c r="H428" s="175"/>
      <c r="I428" s="57"/>
      <c r="J428" s="48"/>
      <c r="K428" s="45"/>
      <c r="L428" s="48"/>
      <c r="M428" s="45"/>
      <c r="N428" s="2"/>
      <c r="O428" s="49"/>
      <c r="P428" s="46"/>
      <c r="Q428" s="2"/>
      <c r="R428" s="49"/>
      <c r="S428" s="17"/>
      <c r="T428" s="136"/>
      <c r="U428" s="137">
        <f t="shared" si="21"/>
        <v>0</v>
      </c>
      <c r="V428">
        <f t="shared" si="22"/>
        <v>14</v>
      </c>
      <c r="W428" s="338"/>
    </row>
    <row r="429" spans="1:24">
      <c r="A429" s="414"/>
      <c r="B429" s="415"/>
      <c r="C429" s="407"/>
      <c r="D429" s="407"/>
      <c r="E429" s="404"/>
      <c r="F429" s="135">
        <v>29</v>
      </c>
      <c r="G429" s="175"/>
      <c r="H429" s="175"/>
      <c r="I429" s="57"/>
      <c r="J429" s="48"/>
      <c r="K429" s="45"/>
      <c r="L429" s="48"/>
      <c r="M429" s="45"/>
      <c r="N429" s="2"/>
      <c r="O429" s="49"/>
      <c r="P429" s="46"/>
      <c r="Q429" s="2"/>
      <c r="R429" s="49"/>
      <c r="S429" s="17"/>
      <c r="T429" s="136"/>
      <c r="U429" s="137">
        <f t="shared" si="21"/>
        <v>0</v>
      </c>
      <c r="V429">
        <f t="shared" si="22"/>
        <v>14</v>
      </c>
      <c r="W429" s="338"/>
    </row>
    <row r="430" spans="1:24">
      <c r="A430" s="416"/>
      <c r="B430" s="417"/>
      <c r="C430" s="408"/>
      <c r="D430" s="408"/>
      <c r="E430" s="405"/>
      <c r="F430" s="138">
        <v>30</v>
      </c>
      <c r="G430" s="175"/>
      <c r="H430" s="176"/>
      <c r="I430" s="60"/>
      <c r="J430" s="61"/>
      <c r="K430" s="76"/>
      <c r="L430" s="61"/>
      <c r="M430" s="76"/>
      <c r="N430" s="15"/>
      <c r="O430" s="53"/>
      <c r="P430" s="47"/>
      <c r="Q430" s="15"/>
      <c r="R430" s="53"/>
      <c r="S430" s="18"/>
      <c r="T430" s="139"/>
      <c r="U430" s="140">
        <f t="shared" si="21"/>
        <v>0</v>
      </c>
      <c r="V430">
        <f t="shared" si="22"/>
        <v>14</v>
      </c>
      <c r="W430" s="339"/>
      <c r="X430" s="256"/>
    </row>
    <row r="431" spans="1:24" ht="13.5" customHeight="1">
      <c r="A431" s="412">
        <v>15</v>
      </c>
      <c r="B431" s="413"/>
      <c r="C431" s="406">
        <f>地域企画一覧!D26</f>
        <v>0</v>
      </c>
      <c r="D431" s="406">
        <f>地域企画一覧!E26</f>
        <v>0</v>
      </c>
      <c r="E431" s="403"/>
      <c r="F431" s="132">
        <v>1</v>
      </c>
      <c r="G431" s="174"/>
      <c r="H431" s="174"/>
      <c r="I431" s="69"/>
      <c r="J431" s="70"/>
      <c r="K431" s="71"/>
      <c r="L431" s="70"/>
      <c r="M431" s="71"/>
      <c r="N431" s="72"/>
      <c r="O431" s="73"/>
      <c r="P431" s="74"/>
      <c r="Q431" s="72"/>
      <c r="R431" s="73"/>
      <c r="S431" s="75"/>
      <c r="T431" s="133"/>
      <c r="U431" s="134">
        <f t="shared" si="21"/>
        <v>0</v>
      </c>
      <c r="V431">
        <f t="shared" ref="V431:V460" si="23">$A$431</f>
        <v>15</v>
      </c>
      <c r="W431" s="340"/>
      <c r="X431" s="399" t="s">
        <v>352</v>
      </c>
    </row>
    <row r="432" spans="1:24">
      <c r="A432" s="414"/>
      <c r="B432" s="415"/>
      <c r="C432" s="407"/>
      <c r="D432" s="407"/>
      <c r="E432" s="404"/>
      <c r="F432" s="135">
        <v>2</v>
      </c>
      <c r="G432" s="175"/>
      <c r="H432" s="175"/>
      <c r="I432" s="57"/>
      <c r="J432" s="48"/>
      <c r="K432" s="45"/>
      <c r="L432" s="48"/>
      <c r="M432" s="45"/>
      <c r="N432" s="2"/>
      <c r="O432" s="49"/>
      <c r="P432" s="46"/>
      <c r="Q432" s="2"/>
      <c r="R432" s="49"/>
      <c r="S432" s="17"/>
      <c r="T432" s="136"/>
      <c r="U432" s="137">
        <f t="shared" si="21"/>
        <v>0</v>
      </c>
      <c r="V432">
        <f t="shared" si="23"/>
        <v>15</v>
      </c>
      <c r="W432" s="338"/>
      <c r="X432" s="399"/>
    </row>
    <row r="433" spans="1:24">
      <c r="A433" s="414"/>
      <c r="B433" s="415"/>
      <c r="C433" s="407"/>
      <c r="D433" s="407"/>
      <c r="E433" s="404"/>
      <c r="F433" s="135">
        <v>3</v>
      </c>
      <c r="G433" s="175"/>
      <c r="H433" s="175"/>
      <c r="I433" s="57"/>
      <c r="J433" s="48"/>
      <c r="K433" s="45"/>
      <c r="L433" s="48"/>
      <c r="M433" s="45"/>
      <c r="N433" s="2"/>
      <c r="O433" s="49"/>
      <c r="P433" s="46"/>
      <c r="Q433" s="2"/>
      <c r="R433" s="49"/>
      <c r="S433" s="17"/>
      <c r="T433" s="136"/>
      <c r="U433" s="137">
        <f t="shared" si="21"/>
        <v>0</v>
      </c>
      <c r="V433">
        <f t="shared" si="23"/>
        <v>15</v>
      </c>
      <c r="W433" s="338"/>
      <c r="X433" s="399"/>
    </row>
    <row r="434" spans="1:24">
      <c r="A434" s="414"/>
      <c r="B434" s="415"/>
      <c r="C434" s="407"/>
      <c r="D434" s="407"/>
      <c r="E434" s="404"/>
      <c r="F434" s="135">
        <v>4</v>
      </c>
      <c r="G434" s="175"/>
      <c r="H434" s="175"/>
      <c r="I434" s="57"/>
      <c r="J434" s="48"/>
      <c r="K434" s="45"/>
      <c r="L434" s="48"/>
      <c r="M434" s="45"/>
      <c r="N434" s="2"/>
      <c r="O434" s="49"/>
      <c r="P434" s="46"/>
      <c r="Q434" s="2"/>
      <c r="R434" s="49"/>
      <c r="S434" s="17"/>
      <c r="T434" s="136"/>
      <c r="U434" s="137">
        <f t="shared" si="21"/>
        <v>0</v>
      </c>
      <c r="V434">
        <f t="shared" si="23"/>
        <v>15</v>
      </c>
      <c r="W434" s="338"/>
      <c r="X434" s="399"/>
    </row>
    <row r="435" spans="1:24">
      <c r="A435" s="414"/>
      <c r="B435" s="415"/>
      <c r="C435" s="407"/>
      <c r="D435" s="407"/>
      <c r="E435" s="404"/>
      <c r="F435" s="135">
        <v>5</v>
      </c>
      <c r="G435" s="175"/>
      <c r="H435" s="175"/>
      <c r="I435" s="57"/>
      <c r="J435" s="48"/>
      <c r="K435" s="45"/>
      <c r="L435" s="48"/>
      <c r="M435" s="45"/>
      <c r="N435" s="2"/>
      <c r="O435" s="49"/>
      <c r="P435" s="46"/>
      <c r="Q435" s="2"/>
      <c r="R435" s="49"/>
      <c r="S435" s="17"/>
      <c r="T435" s="136"/>
      <c r="U435" s="137">
        <f t="shared" si="21"/>
        <v>0</v>
      </c>
      <c r="V435">
        <f t="shared" si="23"/>
        <v>15</v>
      </c>
      <c r="W435" s="338"/>
      <c r="X435" s="399"/>
    </row>
    <row r="436" spans="1:24">
      <c r="A436" s="414"/>
      <c r="B436" s="415"/>
      <c r="C436" s="407"/>
      <c r="D436" s="407"/>
      <c r="E436" s="404"/>
      <c r="F436" s="135">
        <v>6</v>
      </c>
      <c r="G436" s="175"/>
      <c r="H436" s="175"/>
      <c r="I436" s="57"/>
      <c r="J436" s="48"/>
      <c r="K436" s="45"/>
      <c r="L436" s="48"/>
      <c r="M436" s="45"/>
      <c r="N436" s="2"/>
      <c r="O436" s="49"/>
      <c r="P436" s="46"/>
      <c r="Q436" s="2"/>
      <c r="R436" s="49"/>
      <c r="S436" s="17"/>
      <c r="T436" s="136"/>
      <c r="U436" s="137">
        <f t="shared" si="21"/>
        <v>0</v>
      </c>
      <c r="V436">
        <f t="shared" si="23"/>
        <v>15</v>
      </c>
      <c r="W436" s="338"/>
      <c r="X436" s="399"/>
    </row>
    <row r="437" spans="1:24">
      <c r="A437" s="414"/>
      <c r="B437" s="415"/>
      <c r="C437" s="407"/>
      <c r="D437" s="407"/>
      <c r="E437" s="404"/>
      <c r="F437" s="135">
        <v>7</v>
      </c>
      <c r="G437" s="175"/>
      <c r="H437" s="175"/>
      <c r="I437" s="57"/>
      <c r="J437" s="48"/>
      <c r="K437" s="45"/>
      <c r="L437" s="48"/>
      <c r="M437" s="45"/>
      <c r="N437" s="2"/>
      <c r="O437" s="49"/>
      <c r="P437" s="46"/>
      <c r="Q437" s="2"/>
      <c r="R437" s="49"/>
      <c r="S437" s="17"/>
      <c r="T437" s="136"/>
      <c r="U437" s="137">
        <f t="shared" si="21"/>
        <v>0</v>
      </c>
      <c r="V437">
        <f t="shared" si="23"/>
        <v>15</v>
      </c>
      <c r="W437" s="338"/>
    </row>
    <row r="438" spans="1:24" ht="14.25" thickBot="1">
      <c r="A438" s="414"/>
      <c r="B438" s="415"/>
      <c r="C438" s="407"/>
      <c r="D438" s="407"/>
      <c r="E438" s="404"/>
      <c r="F438" s="135">
        <v>8</v>
      </c>
      <c r="G438" s="175"/>
      <c r="H438" s="175"/>
      <c r="I438" s="57"/>
      <c r="J438" s="48"/>
      <c r="K438" s="45"/>
      <c r="L438" s="48"/>
      <c r="M438" s="45"/>
      <c r="N438" s="2"/>
      <c r="O438" s="49"/>
      <c r="P438" s="46"/>
      <c r="Q438" s="2"/>
      <c r="R438" s="49"/>
      <c r="S438" s="17"/>
      <c r="T438" s="136"/>
      <c r="U438" s="137">
        <f t="shared" si="21"/>
        <v>0</v>
      </c>
      <c r="V438">
        <f t="shared" si="23"/>
        <v>15</v>
      </c>
      <c r="W438" s="338"/>
      <c r="X438" s="286" t="s">
        <v>349</v>
      </c>
    </row>
    <row r="439" spans="1:24" ht="14.25" thickBot="1">
      <c r="A439" s="414"/>
      <c r="B439" s="415"/>
      <c r="C439" s="407"/>
      <c r="D439" s="407"/>
      <c r="E439" s="404"/>
      <c r="F439" s="135">
        <v>9</v>
      </c>
      <c r="G439" s="175"/>
      <c r="H439" s="175"/>
      <c r="I439" s="57"/>
      <c r="J439" s="48"/>
      <c r="K439" s="45"/>
      <c r="L439" s="48"/>
      <c r="M439" s="45"/>
      <c r="N439" s="2"/>
      <c r="O439" s="49"/>
      <c r="P439" s="46"/>
      <c r="Q439" s="2"/>
      <c r="R439" s="49"/>
      <c r="S439" s="17"/>
      <c r="T439" s="136"/>
      <c r="U439" s="137">
        <f t="shared" si="21"/>
        <v>0</v>
      </c>
      <c r="V439">
        <f t="shared" si="23"/>
        <v>15</v>
      </c>
      <c r="W439" s="338"/>
      <c r="X439" s="342"/>
    </row>
    <row r="440" spans="1:24" ht="14.25" thickBot="1">
      <c r="A440" s="414"/>
      <c r="B440" s="415"/>
      <c r="C440" s="407"/>
      <c r="D440" s="407"/>
      <c r="E440" s="404"/>
      <c r="F440" s="135">
        <v>10</v>
      </c>
      <c r="G440" s="175"/>
      <c r="H440" s="175"/>
      <c r="I440" s="57"/>
      <c r="J440" s="48"/>
      <c r="K440" s="45"/>
      <c r="L440" s="48"/>
      <c r="M440" s="45"/>
      <c r="N440" s="2"/>
      <c r="O440" s="49"/>
      <c r="P440" s="46"/>
      <c r="Q440" s="2"/>
      <c r="R440" s="49"/>
      <c r="S440" s="17"/>
      <c r="T440" s="136"/>
      <c r="U440" s="137">
        <f t="shared" si="21"/>
        <v>0</v>
      </c>
      <c r="V440">
        <f t="shared" si="23"/>
        <v>15</v>
      </c>
      <c r="W440" s="338"/>
      <c r="X440" s="286" t="s">
        <v>350</v>
      </c>
    </row>
    <row r="441" spans="1:24" ht="14.25" thickBot="1">
      <c r="A441" s="414"/>
      <c r="B441" s="415"/>
      <c r="C441" s="407"/>
      <c r="D441" s="407"/>
      <c r="E441" s="404"/>
      <c r="F441" s="135">
        <v>11</v>
      </c>
      <c r="G441" s="175"/>
      <c r="H441" s="175"/>
      <c r="I441" s="57"/>
      <c r="J441" s="48"/>
      <c r="K441" s="45"/>
      <c r="L441" s="48"/>
      <c r="M441" s="45"/>
      <c r="N441" s="2"/>
      <c r="O441" s="49"/>
      <c r="P441" s="46"/>
      <c r="Q441" s="2"/>
      <c r="R441" s="49"/>
      <c r="S441" s="17"/>
      <c r="T441" s="136"/>
      <c r="U441" s="137">
        <f t="shared" si="21"/>
        <v>0</v>
      </c>
      <c r="V441">
        <f t="shared" si="23"/>
        <v>15</v>
      </c>
      <c r="W441" s="338"/>
      <c r="X441" s="287">
        <f>SUMIF(W431:W460, "✔", U431:U460)</f>
        <v>0</v>
      </c>
    </row>
    <row r="442" spans="1:24" ht="14.25" thickBot="1">
      <c r="A442" s="414"/>
      <c r="B442" s="415"/>
      <c r="C442" s="407"/>
      <c r="D442" s="407"/>
      <c r="E442" s="404"/>
      <c r="F442" s="135">
        <v>12</v>
      </c>
      <c r="G442" s="175"/>
      <c r="H442" s="175"/>
      <c r="I442" s="57"/>
      <c r="J442" s="48"/>
      <c r="K442" s="45"/>
      <c r="L442" s="48"/>
      <c r="M442" s="45"/>
      <c r="N442" s="2"/>
      <c r="O442" s="49"/>
      <c r="P442" s="46"/>
      <c r="Q442" s="2"/>
      <c r="R442" s="49"/>
      <c r="S442" s="17"/>
      <c r="T442" s="136"/>
      <c r="U442" s="137">
        <f t="shared" si="21"/>
        <v>0</v>
      </c>
      <c r="V442">
        <f t="shared" si="23"/>
        <v>15</v>
      </c>
      <c r="W442" s="338"/>
      <c r="X442" s="286" t="s">
        <v>351</v>
      </c>
    </row>
    <row r="443" spans="1:24" ht="14.25" thickBot="1">
      <c r="A443" s="414"/>
      <c r="B443" s="415"/>
      <c r="C443" s="407"/>
      <c r="D443" s="407"/>
      <c r="E443" s="404"/>
      <c r="F443" s="135">
        <v>13</v>
      </c>
      <c r="G443" s="175"/>
      <c r="H443" s="175"/>
      <c r="I443" s="57"/>
      <c r="J443" s="48"/>
      <c r="K443" s="45"/>
      <c r="L443" s="48"/>
      <c r="M443" s="45"/>
      <c r="N443" s="2"/>
      <c r="O443" s="49"/>
      <c r="P443" s="46"/>
      <c r="Q443" s="2"/>
      <c r="R443" s="49"/>
      <c r="S443" s="17"/>
      <c r="T443" s="136"/>
      <c r="U443" s="137">
        <f t="shared" si="21"/>
        <v>0</v>
      </c>
      <c r="V443">
        <f t="shared" si="23"/>
        <v>15</v>
      </c>
      <c r="W443" s="338"/>
      <c r="X443" s="288" t="e">
        <f>X441/SUM(U431:U460)</f>
        <v>#DIV/0!</v>
      </c>
    </row>
    <row r="444" spans="1:24">
      <c r="A444" s="414"/>
      <c r="B444" s="415"/>
      <c r="C444" s="407"/>
      <c r="D444" s="407"/>
      <c r="E444" s="404"/>
      <c r="F444" s="135">
        <v>14</v>
      </c>
      <c r="G444" s="175"/>
      <c r="H444" s="175"/>
      <c r="I444" s="57"/>
      <c r="J444" s="48"/>
      <c r="K444" s="45"/>
      <c r="L444" s="48"/>
      <c r="M444" s="45"/>
      <c r="N444" s="2"/>
      <c r="O444" s="49"/>
      <c r="P444" s="46"/>
      <c r="Q444" s="2"/>
      <c r="R444" s="49"/>
      <c r="S444" s="17"/>
      <c r="T444" s="136"/>
      <c r="U444" s="137">
        <f t="shared" si="21"/>
        <v>0</v>
      </c>
      <c r="V444">
        <f t="shared" si="23"/>
        <v>15</v>
      </c>
      <c r="W444" s="338"/>
    </row>
    <row r="445" spans="1:24">
      <c r="A445" s="414"/>
      <c r="B445" s="415"/>
      <c r="C445" s="407"/>
      <c r="D445" s="407"/>
      <c r="E445" s="404"/>
      <c r="F445" s="135">
        <v>15</v>
      </c>
      <c r="G445" s="175"/>
      <c r="H445" s="175"/>
      <c r="I445" s="57"/>
      <c r="J445" s="48"/>
      <c r="K445" s="45"/>
      <c r="L445" s="48"/>
      <c r="M445" s="45"/>
      <c r="N445" s="2"/>
      <c r="O445" s="49"/>
      <c r="P445" s="46"/>
      <c r="Q445" s="2"/>
      <c r="R445" s="49"/>
      <c r="S445" s="17"/>
      <c r="T445" s="136"/>
      <c r="U445" s="137">
        <f t="shared" ref="U445:U508" si="24">IF(K445="",0,INT(SUM(PRODUCT(K445,M445,P445),S445)))</f>
        <v>0</v>
      </c>
      <c r="V445">
        <f t="shared" si="23"/>
        <v>15</v>
      </c>
      <c r="W445" s="338"/>
      <c r="X445" s="400" t="s">
        <v>296</v>
      </c>
    </row>
    <row r="446" spans="1:24">
      <c r="A446" s="414"/>
      <c r="B446" s="415"/>
      <c r="C446" s="407"/>
      <c r="D446" s="407"/>
      <c r="E446" s="404"/>
      <c r="F446" s="135">
        <v>16</v>
      </c>
      <c r="G446" s="175"/>
      <c r="H446" s="175"/>
      <c r="I446" s="57"/>
      <c r="J446" s="48"/>
      <c r="K446" s="45"/>
      <c r="L446" s="48"/>
      <c r="M446" s="45"/>
      <c r="N446" s="2"/>
      <c r="O446" s="49"/>
      <c r="P446" s="46"/>
      <c r="Q446" s="2"/>
      <c r="R446" s="49"/>
      <c r="S446" s="17"/>
      <c r="T446" s="136"/>
      <c r="U446" s="137">
        <f t="shared" si="24"/>
        <v>0</v>
      </c>
      <c r="V446">
        <f t="shared" si="23"/>
        <v>15</v>
      </c>
      <c r="W446" s="338"/>
      <c r="X446" s="400"/>
    </row>
    <row r="447" spans="1:24">
      <c r="A447" s="414"/>
      <c r="B447" s="415"/>
      <c r="C447" s="407"/>
      <c r="D447" s="407"/>
      <c r="E447" s="404"/>
      <c r="F447" s="135">
        <v>17</v>
      </c>
      <c r="G447" s="175"/>
      <c r="H447" s="175"/>
      <c r="I447" s="57"/>
      <c r="J447" s="48"/>
      <c r="K447" s="45"/>
      <c r="L447" s="48"/>
      <c r="M447" s="45"/>
      <c r="N447" s="2"/>
      <c r="O447" s="49"/>
      <c r="P447" s="46"/>
      <c r="Q447" s="2"/>
      <c r="R447" s="49"/>
      <c r="S447" s="17"/>
      <c r="T447" s="136"/>
      <c r="U447" s="137">
        <f t="shared" si="24"/>
        <v>0</v>
      </c>
      <c r="V447">
        <f t="shared" si="23"/>
        <v>15</v>
      </c>
      <c r="W447" s="338"/>
      <c r="X447" s="400"/>
    </row>
    <row r="448" spans="1:24">
      <c r="A448" s="414"/>
      <c r="B448" s="415"/>
      <c r="C448" s="407"/>
      <c r="D448" s="407"/>
      <c r="E448" s="404"/>
      <c r="F448" s="135">
        <v>18</v>
      </c>
      <c r="G448" s="175"/>
      <c r="H448" s="175"/>
      <c r="I448" s="57"/>
      <c r="J448" s="48"/>
      <c r="K448" s="45"/>
      <c r="L448" s="48"/>
      <c r="M448" s="45"/>
      <c r="N448" s="2"/>
      <c r="O448" s="49"/>
      <c r="P448" s="46"/>
      <c r="Q448" s="2"/>
      <c r="R448" s="49"/>
      <c r="S448" s="17"/>
      <c r="T448" s="136"/>
      <c r="U448" s="137">
        <f t="shared" si="24"/>
        <v>0</v>
      </c>
      <c r="V448">
        <f t="shared" si="23"/>
        <v>15</v>
      </c>
      <c r="W448" s="338"/>
      <c r="X448" s="400"/>
    </row>
    <row r="449" spans="1:24">
      <c r="A449" s="414"/>
      <c r="B449" s="415"/>
      <c r="C449" s="407"/>
      <c r="D449" s="407"/>
      <c r="E449" s="404"/>
      <c r="F449" s="135">
        <v>19</v>
      </c>
      <c r="G449" s="175"/>
      <c r="H449" s="175"/>
      <c r="I449" s="57"/>
      <c r="J449" s="48"/>
      <c r="K449" s="45"/>
      <c r="L449" s="48"/>
      <c r="M449" s="45"/>
      <c r="N449" s="2"/>
      <c r="O449" s="49"/>
      <c r="P449" s="46"/>
      <c r="Q449" s="2"/>
      <c r="R449" s="49"/>
      <c r="S449" s="17"/>
      <c r="T449" s="136"/>
      <c r="U449" s="137">
        <f t="shared" si="24"/>
        <v>0</v>
      </c>
      <c r="V449">
        <f t="shared" si="23"/>
        <v>15</v>
      </c>
      <c r="W449" s="338"/>
    </row>
    <row r="450" spans="1:24">
      <c r="A450" s="414"/>
      <c r="B450" s="415"/>
      <c r="C450" s="407"/>
      <c r="D450" s="407"/>
      <c r="E450" s="404"/>
      <c r="F450" s="135">
        <v>20</v>
      </c>
      <c r="G450" s="175"/>
      <c r="H450" s="175"/>
      <c r="I450" s="57"/>
      <c r="J450" s="48"/>
      <c r="K450" s="45"/>
      <c r="L450" s="48"/>
      <c r="M450" s="45"/>
      <c r="N450" s="2"/>
      <c r="O450" s="49"/>
      <c r="P450" s="46"/>
      <c r="Q450" s="2"/>
      <c r="R450" s="49"/>
      <c r="S450" s="17"/>
      <c r="T450" s="136"/>
      <c r="U450" s="137">
        <f t="shared" si="24"/>
        <v>0</v>
      </c>
      <c r="V450">
        <f t="shared" si="23"/>
        <v>15</v>
      </c>
      <c r="W450" s="338"/>
    </row>
    <row r="451" spans="1:24">
      <c r="A451" s="414"/>
      <c r="B451" s="415"/>
      <c r="C451" s="407"/>
      <c r="D451" s="407"/>
      <c r="E451" s="404"/>
      <c r="F451" s="135">
        <v>21</v>
      </c>
      <c r="G451" s="175"/>
      <c r="H451" s="175"/>
      <c r="I451" s="57"/>
      <c r="J451" s="48"/>
      <c r="K451" s="45"/>
      <c r="L451" s="48"/>
      <c r="M451" s="45"/>
      <c r="N451" s="2"/>
      <c r="O451" s="49"/>
      <c r="P451" s="46"/>
      <c r="Q451" s="2"/>
      <c r="R451" s="49"/>
      <c r="S451" s="17"/>
      <c r="T451" s="136"/>
      <c r="U451" s="137">
        <f t="shared" si="24"/>
        <v>0</v>
      </c>
      <c r="V451">
        <f t="shared" si="23"/>
        <v>15</v>
      </c>
      <c r="W451" s="338"/>
    </row>
    <row r="452" spans="1:24">
      <c r="A452" s="414"/>
      <c r="B452" s="415"/>
      <c r="C452" s="407"/>
      <c r="D452" s="407"/>
      <c r="E452" s="404"/>
      <c r="F452" s="135">
        <v>22</v>
      </c>
      <c r="G452" s="175"/>
      <c r="H452" s="175"/>
      <c r="I452" s="57"/>
      <c r="J452" s="48"/>
      <c r="K452" s="45"/>
      <c r="L452" s="48"/>
      <c r="M452" s="45"/>
      <c r="N452" s="2"/>
      <c r="O452" s="49"/>
      <c r="P452" s="46"/>
      <c r="Q452" s="2"/>
      <c r="R452" s="49"/>
      <c r="S452" s="17"/>
      <c r="T452" s="136"/>
      <c r="U452" s="137">
        <f t="shared" si="24"/>
        <v>0</v>
      </c>
      <c r="V452">
        <f t="shared" si="23"/>
        <v>15</v>
      </c>
      <c r="W452" s="338"/>
    </row>
    <row r="453" spans="1:24">
      <c r="A453" s="414"/>
      <c r="B453" s="415"/>
      <c r="C453" s="407"/>
      <c r="D453" s="407"/>
      <c r="E453" s="404"/>
      <c r="F453" s="135">
        <v>23</v>
      </c>
      <c r="G453" s="175"/>
      <c r="H453" s="175"/>
      <c r="I453" s="57"/>
      <c r="J453" s="48"/>
      <c r="K453" s="45"/>
      <c r="L453" s="48"/>
      <c r="M453" s="45"/>
      <c r="N453" s="2"/>
      <c r="O453" s="49"/>
      <c r="P453" s="46"/>
      <c r="Q453" s="2"/>
      <c r="R453" s="49"/>
      <c r="S453" s="17"/>
      <c r="T453" s="136"/>
      <c r="U453" s="137">
        <f t="shared" si="24"/>
        <v>0</v>
      </c>
      <c r="V453">
        <f t="shared" si="23"/>
        <v>15</v>
      </c>
      <c r="W453" s="338"/>
    </row>
    <row r="454" spans="1:24">
      <c r="A454" s="414"/>
      <c r="B454" s="415"/>
      <c r="C454" s="407"/>
      <c r="D454" s="407"/>
      <c r="E454" s="404"/>
      <c r="F454" s="135">
        <v>24</v>
      </c>
      <c r="G454" s="175"/>
      <c r="H454" s="175"/>
      <c r="I454" s="57"/>
      <c r="J454" s="48"/>
      <c r="K454" s="45"/>
      <c r="L454" s="48"/>
      <c r="M454" s="45"/>
      <c r="N454" s="2"/>
      <c r="O454" s="49"/>
      <c r="P454" s="46"/>
      <c r="Q454" s="2"/>
      <c r="R454" s="49"/>
      <c r="S454" s="17"/>
      <c r="T454" s="136"/>
      <c r="U454" s="137">
        <f t="shared" si="24"/>
        <v>0</v>
      </c>
      <c r="V454">
        <f t="shared" si="23"/>
        <v>15</v>
      </c>
      <c r="W454" s="338"/>
    </row>
    <row r="455" spans="1:24">
      <c r="A455" s="414"/>
      <c r="B455" s="415"/>
      <c r="C455" s="407"/>
      <c r="D455" s="407"/>
      <c r="E455" s="404"/>
      <c r="F455" s="135">
        <v>25</v>
      </c>
      <c r="G455" s="175"/>
      <c r="H455" s="175"/>
      <c r="I455" s="57"/>
      <c r="J455" s="48"/>
      <c r="K455" s="45"/>
      <c r="L455" s="48"/>
      <c r="M455" s="45"/>
      <c r="N455" s="2"/>
      <c r="O455" s="49"/>
      <c r="P455" s="46"/>
      <c r="Q455" s="2"/>
      <c r="R455" s="49"/>
      <c r="S455" s="17"/>
      <c r="T455" s="136"/>
      <c r="U455" s="137">
        <f t="shared" si="24"/>
        <v>0</v>
      </c>
      <c r="V455">
        <f t="shared" si="23"/>
        <v>15</v>
      </c>
      <c r="W455" s="338"/>
    </row>
    <row r="456" spans="1:24">
      <c r="A456" s="414"/>
      <c r="B456" s="415"/>
      <c r="C456" s="407"/>
      <c r="D456" s="407"/>
      <c r="E456" s="404"/>
      <c r="F456" s="135">
        <v>26</v>
      </c>
      <c r="G456" s="175"/>
      <c r="H456" s="175"/>
      <c r="I456" s="57"/>
      <c r="J456" s="48"/>
      <c r="K456" s="45"/>
      <c r="L456" s="48"/>
      <c r="M456" s="45"/>
      <c r="N456" s="2"/>
      <c r="O456" s="49"/>
      <c r="P456" s="46"/>
      <c r="Q456" s="2"/>
      <c r="R456" s="49"/>
      <c r="S456" s="17"/>
      <c r="T456" s="136"/>
      <c r="U456" s="137">
        <f t="shared" si="24"/>
        <v>0</v>
      </c>
      <c r="V456">
        <f t="shared" si="23"/>
        <v>15</v>
      </c>
      <c r="W456" s="338"/>
    </row>
    <row r="457" spans="1:24">
      <c r="A457" s="414"/>
      <c r="B457" s="415"/>
      <c r="C457" s="407"/>
      <c r="D457" s="407"/>
      <c r="E457" s="404"/>
      <c r="F457" s="135">
        <v>27</v>
      </c>
      <c r="G457" s="175"/>
      <c r="H457" s="175"/>
      <c r="I457" s="57"/>
      <c r="J457" s="48"/>
      <c r="K457" s="45"/>
      <c r="L457" s="48"/>
      <c r="M457" s="45"/>
      <c r="N457" s="2"/>
      <c r="O457" s="49"/>
      <c r="P457" s="46"/>
      <c r="Q457" s="2"/>
      <c r="R457" s="49"/>
      <c r="S457" s="17"/>
      <c r="T457" s="136"/>
      <c r="U457" s="137">
        <f t="shared" si="24"/>
        <v>0</v>
      </c>
      <c r="V457">
        <f t="shared" si="23"/>
        <v>15</v>
      </c>
      <c r="W457" s="338"/>
    </row>
    <row r="458" spans="1:24">
      <c r="A458" s="414"/>
      <c r="B458" s="415"/>
      <c r="C458" s="407"/>
      <c r="D458" s="407"/>
      <c r="E458" s="404"/>
      <c r="F458" s="135">
        <v>28</v>
      </c>
      <c r="G458" s="175"/>
      <c r="H458" s="175"/>
      <c r="I458" s="57"/>
      <c r="J458" s="48"/>
      <c r="K458" s="45"/>
      <c r="L458" s="48"/>
      <c r="M458" s="45"/>
      <c r="N458" s="2"/>
      <c r="O458" s="49"/>
      <c r="P458" s="46"/>
      <c r="Q458" s="2"/>
      <c r="R458" s="49"/>
      <c r="S458" s="17"/>
      <c r="T458" s="136"/>
      <c r="U458" s="137">
        <f t="shared" si="24"/>
        <v>0</v>
      </c>
      <c r="V458">
        <f t="shared" si="23"/>
        <v>15</v>
      </c>
      <c r="W458" s="338"/>
    </row>
    <row r="459" spans="1:24">
      <c r="A459" s="414"/>
      <c r="B459" s="415"/>
      <c r="C459" s="407"/>
      <c r="D459" s="407"/>
      <c r="E459" s="404"/>
      <c r="F459" s="135">
        <v>29</v>
      </c>
      <c r="G459" s="175"/>
      <c r="H459" s="175"/>
      <c r="I459" s="57"/>
      <c r="J459" s="48"/>
      <c r="K459" s="45"/>
      <c r="L459" s="48"/>
      <c r="M459" s="45"/>
      <c r="N459" s="2"/>
      <c r="O459" s="49"/>
      <c r="P459" s="46"/>
      <c r="Q459" s="2"/>
      <c r="R459" s="49"/>
      <c r="S459" s="17"/>
      <c r="T459" s="136"/>
      <c r="U459" s="137">
        <f t="shared" si="24"/>
        <v>0</v>
      </c>
      <c r="V459">
        <f t="shared" si="23"/>
        <v>15</v>
      </c>
      <c r="W459" s="338"/>
    </row>
    <row r="460" spans="1:24">
      <c r="A460" s="416"/>
      <c r="B460" s="417"/>
      <c r="C460" s="408"/>
      <c r="D460" s="408"/>
      <c r="E460" s="405"/>
      <c r="F460" s="138">
        <v>30</v>
      </c>
      <c r="G460" s="175"/>
      <c r="H460" s="176"/>
      <c r="I460" s="60"/>
      <c r="J460" s="61"/>
      <c r="K460" s="76"/>
      <c r="L460" s="61"/>
      <c r="M460" s="76"/>
      <c r="N460" s="15"/>
      <c r="O460" s="53"/>
      <c r="P460" s="47"/>
      <c r="Q460" s="15"/>
      <c r="R460" s="53"/>
      <c r="S460" s="18"/>
      <c r="T460" s="139"/>
      <c r="U460" s="140">
        <f t="shared" si="24"/>
        <v>0</v>
      </c>
      <c r="V460">
        <f t="shared" si="23"/>
        <v>15</v>
      </c>
      <c r="W460" s="339"/>
      <c r="X460" s="256"/>
    </row>
    <row r="461" spans="1:24" ht="13.5" customHeight="1">
      <c r="A461" s="412">
        <v>16</v>
      </c>
      <c r="B461" s="413"/>
      <c r="C461" s="406">
        <f>地域企画一覧!D27</f>
        <v>0</v>
      </c>
      <c r="D461" s="406">
        <f>地域企画一覧!E27</f>
        <v>0</v>
      </c>
      <c r="E461" s="403"/>
      <c r="F461" s="132">
        <v>1</v>
      </c>
      <c r="G461" s="174"/>
      <c r="H461" s="174"/>
      <c r="I461" s="69"/>
      <c r="J461" s="70"/>
      <c r="K461" s="71"/>
      <c r="L461" s="70"/>
      <c r="M461" s="71"/>
      <c r="N461" s="72"/>
      <c r="O461" s="73"/>
      <c r="P461" s="74"/>
      <c r="Q461" s="72"/>
      <c r="R461" s="73"/>
      <c r="S461" s="75"/>
      <c r="T461" s="133"/>
      <c r="U461" s="134">
        <f t="shared" si="24"/>
        <v>0</v>
      </c>
      <c r="V461">
        <f t="shared" ref="V461:V490" si="25">$A$461</f>
        <v>16</v>
      </c>
      <c r="W461" s="340"/>
      <c r="X461" s="399" t="s">
        <v>352</v>
      </c>
    </row>
    <row r="462" spans="1:24">
      <c r="A462" s="414"/>
      <c r="B462" s="415"/>
      <c r="C462" s="407"/>
      <c r="D462" s="407"/>
      <c r="E462" s="404"/>
      <c r="F462" s="135">
        <v>2</v>
      </c>
      <c r="G462" s="175"/>
      <c r="H462" s="175"/>
      <c r="I462" s="57"/>
      <c r="J462" s="48"/>
      <c r="K462" s="45"/>
      <c r="L462" s="48"/>
      <c r="M462" s="45"/>
      <c r="N462" s="2"/>
      <c r="O462" s="49"/>
      <c r="P462" s="46"/>
      <c r="Q462" s="2"/>
      <c r="R462" s="49"/>
      <c r="S462" s="17"/>
      <c r="T462" s="136"/>
      <c r="U462" s="137">
        <f t="shared" si="24"/>
        <v>0</v>
      </c>
      <c r="V462">
        <f t="shared" si="25"/>
        <v>16</v>
      </c>
      <c r="W462" s="338"/>
      <c r="X462" s="399"/>
    </row>
    <row r="463" spans="1:24">
      <c r="A463" s="414"/>
      <c r="B463" s="415"/>
      <c r="C463" s="407"/>
      <c r="D463" s="407"/>
      <c r="E463" s="404"/>
      <c r="F463" s="135">
        <v>3</v>
      </c>
      <c r="G463" s="175"/>
      <c r="H463" s="175"/>
      <c r="I463" s="57"/>
      <c r="J463" s="48"/>
      <c r="K463" s="45"/>
      <c r="L463" s="48"/>
      <c r="M463" s="45"/>
      <c r="N463" s="2"/>
      <c r="O463" s="49"/>
      <c r="P463" s="46"/>
      <c r="Q463" s="2"/>
      <c r="R463" s="49"/>
      <c r="S463" s="17"/>
      <c r="T463" s="136"/>
      <c r="U463" s="137">
        <f t="shared" si="24"/>
        <v>0</v>
      </c>
      <c r="V463">
        <f t="shared" si="25"/>
        <v>16</v>
      </c>
      <c r="W463" s="338"/>
      <c r="X463" s="399"/>
    </row>
    <row r="464" spans="1:24">
      <c r="A464" s="414"/>
      <c r="B464" s="415"/>
      <c r="C464" s="407"/>
      <c r="D464" s="407"/>
      <c r="E464" s="404"/>
      <c r="F464" s="135">
        <v>4</v>
      </c>
      <c r="G464" s="175"/>
      <c r="H464" s="175"/>
      <c r="I464" s="57"/>
      <c r="J464" s="48"/>
      <c r="K464" s="45"/>
      <c r="L464" s="48"/>
      <c r="M464" s="45"/>
      <c r="N464" s="2"/>
      <c r="O464" s="49"/>
      <c r="P464" s="46"/>
      <c r="Q464" s="2"/>
      <c r="R464" s="49"/>
      <c r="S464" s="17"/>
      <c r="T464" s="136"/>
      <c r="U464" s="137">
        <f t="shared" si="24"/>
        <v>0</v>
      </c>
      <c r="V464">
        <f t="shared" si="25"/>
        <v>16</v>
      </c>
      <c r="W464" s="338"/>
      <c r="X464" s="399"/>
    </row>
    <row r="465" spans="1:24">
      <c r="A465" s="414"/>
      <c r="B465" s="415"/>
      <c r="C465" s="407"/>
      <c r="D465" s="407"/>
      <c r="E465" s="404"/>
      <c r="F465" s="135">
        <v>5</v>
      </c>
      <c r="G465" s="175"/>
      <c r="H465" s="175"/>
      <c r="I465" s="57"/>
      <c r="J465" s="48"/>
      <c r="K465" s="45"/>
      <c r="L465" s="48"/>
      <c r="M465" s="45"/>
      <c r="N465" s="2"/>
      <c r="O465" s="49"/>
      <c r="P465" s="46"/>
      <c r="Q465" s="2"/>
      <c r="R465" s="49"/>
      <c r="S465" s="17"/>
      <c r="T465" s="136"/>
      <c r="U465" s="137">
        <f t="shared" si="24"/>
        <v>0</v>
      </c>
      <c r="V465">
        <f t="shared" si="25"/>
        <v>16</v>
      </c>
      <c r="W465" s="338"/>
      <c r="X465" s="399"/>
    </row>
    <row r="466" spans="1:24">
      <c r="A466" s="414"/>
      <c r="B466" s="415"/>
      <c r="C466" s="407"/>
      <c r="D466" s="407"/>
      <c r="E466" s="404"/>
      <c r="F466" s="135">
        <v>6</v>
      </c>
      <c r="G466" s="175"/>
      <c r="H466" s="175"/>
      <c r="I466" s="57"/>
      <c r="J466" s="48"/>
      <c r="K466" s="45"/>
      <c r="L466" s="48"/>
      <c r="M466" s="45"/>
      <c r="N466" s="2"/>
      <c r="O466" s="49"/>
      <c r="P466" s="46"/>
      <c r="Q466" s="2"/>
      <c r="R466" s="49"/>
      <c r="S466" s="17"/>
      <c r="T466" s="136"/>
      <c r="U466" s="137">
        <f t="shared" si="24"/>
        <v>0</v>
      </c>
      <c r="V466">
        <f t="shared" si="25"/>
        <v>16</v>
      </c>
      <c r="W466" s="338"/>
      <c r="X466" s="399"/>
    </row>
    <row r="467" spans="1:24">
      <c r="A467" s="414"/>
      <c r="B467" s="415"/>
      <c r="C467" s="407"/>
      <c r="D467" s="407"/>
      <c r="E467" s="404"/>
      <c r="F467" s="135">
        <v>7</v>
      </c>
      <c r="G467" s="175"/>
      <c r="H467" s="175"/>
      <c r="I467" s="57"/>
      <c r="J467" s="48"/>
      <c r="K467" s="45"/>
      <c r="L467" s="48"/>
      <c r="M467" s="45"/>
      <c r="N467" s="2"/>
      <c r="O467" s="49"/>
      <c r="P467" s="46"/>
      <c r="Q467" s="2"/>
      <c r="R467" s="49"/>
      <c r="S467" s="17"/>
      <c r="T467" s="136"/>
      <c r="U467" s="137">
        <f t="shared" si="24"/>
        <v>0</v>
      </c>
      <c r="V467">
        <f t="shared" si="25"/>
        <v>16</v>
      </c>
      <c r="W467" s="338"/>
    </row>
    <row r="468" spans="1:24" ht="14.25" thickBot="1">
      <c r="A468" s="414"/>
      <c r="B468" s="415"/>
      <c r="C468" s="407"/>
      <c r="D468" s="407"/>
      <c r="E468" s="404"/>
      <c r="F468" s="135">
        <v>8</v>
      </c>
      <c r="G468" s="175"/>
      <c r="H468" s="175"/>
      <c r="I468" s="57"/>
      <c r="J468" s="48"/>
      <c r="K468" s="45"/>
      <c r="L468" s="48"/>
      <c r="M468" s="45"/>
      <c r="N468" s="2"/>
      <c r="O468" s="49"/>
      <c r="P468" s="46"/>
      <c r="Q468" s="2"/>
      <c r="R468" s="49"/>
      <c r="S468" s="17"/>
      <c r="T468" s="136"/>
      <c r="U468" s="137">
        <f t="shared" si="24"/>
        <v>0</v>
      </c>
      <c r="V468">
        <f t="shared" si="25"/>
        <v>16</v>
      </c>
      <c r="W468" s="338"/>
      <c r="X468" s="286" t="s">
        <v>349</v>
      </c>
    </row>
    <row r="469" spans="1:24" ht="14.25" thickBot="1">
      <c r="A469" s="414"/>
      <c r="B469" s="415"/>
      <c r="C469" s="407"/>
      <c r="D469" s="407"/>
      <c r="E469" s="404"/>
      <c r="F469" s="135">
        <v>9</v>
      </c>
      <c r="G469" s="175"/>
      <c r="H469" s="175"/>
      <c r="I469" s="57"/>
      <c r="J469" s="48"/>
      <c r="K469" s="45"/>
      <c r="L469" s="48"/>
      <c r="M469" s="45"/>
      <c r="N469" s="2"/>
      <c r="O469" s="49"/>
      <c r="P469" s="46"/>
      <c r="Q469" s="2"/>
      <c r="R469" s="49"/>
      <c r="S469" s="17"/>
      <c r="T469" s="136"/>
      <c r="U469" s="137">
        <f t="shared" si="24"/>
        <v>0</v>
      </c>
      <c r="V469">
        <f t="shared" si="25"/>
        <v>16</v>
      </c>
      <c r="W469" s="338"/>
      <c r="X469" s="342"/>
    </row>
    <row r="470" spans="1:24" ht="14.25" thickBot="1">
      <c r="A470" s="414"/>
      <c r="B470" s="415"/>
      <c r="C470" s="407"/>
      <c r="D470" s="407"/>
      <c r="E470" s="404"/>
      <c r="F470" s="135">
        <v>10</v>
      </c>
      <c r="G470" s="175"/>
      <c r="H470" s="175"/>
      <c r="I470" s="57"/>
      <c r="J470" s="48"/>
      <c r="K470" s="45"/>
      <c r="L470" s="48"/>
      <c r="M470" s="45"/>
      <c r="N470" s="2"/>
      <c r="O470" s="49"/>
      <c r="P470" s="46"/>
      <c r="Q470" s="2"/>
      <c r="R470" s="49"/>
      <c r="S470" s="17"/>
      <c r="T470" s="136"/>
      <c r="U470" s="137">
        <f t="shared" si="24"/>
        <v>0</v>
      </c>
      <c r="V470">
        <f t="shared" si="25"/>
        <v>16</v>
      </c>
      <c r="W470" s="338"/>
      <c r="X470" s="286" t="s">
        <v>350</v>
      </c>
    </row>
    <row r="471" spans="1:24" ht="14.25" thickBot="1">
      <c r="A471" s="414"/>
      <c r="B471" s="415"/>
      <c r="C471" s="407"/>
      <c r="D471" s="407"/>
      <c r="E471" s="404"/>
      <c r="F471" s="135">
        <v>11</v>
      </c>
      <c r="G471" s="175"/>
      <c r="H471" s="175"/>
      <c r="I471" s="57"/>
      <c r="J471" s="48"/>
      <c r="K471" s="45"/>
      <c r="L471" s="48"/>
      <c r="M471" s="45"/>
      <c r="N471" s="2"/>
      <c r="O471" s="49"/>
      <c r="P471" s="46"/>
      <c r="Q471" s="2"/>
      <c r="R471" s="49"/>
      <c r="S471" s="17"/>
      <c r="T471" s="136"/>
      <c r="U471" s="137">
        <f t="shared" si="24"/>
        <v>0</v>
      </c>
      <c r="V471">
        <f t="shared" si="25"/>
        <v>16</v>
      </c>
      <c r="W471" s="338"/>
      <c r="X471" s="287">
        <f>SUMIF(W461:W490, "✔", U461:U490)</f>
        <v>0</v>
      </c>
    </row>
    <row r="472" spans="1:24" ht="14.25" thickBot="1">
      <c r="A472" s="414"/>
      <c r="B472" s="415"/>
      <c r="C472" s="407"/>
      <c r="D472" s="407"/>
      <c r="E472" s="404"/>
      <c r="F472" s="135">
        <v>12</v>
      </c>
      <c r="G472" s="175"/>
      <c r="H472" s="175"/>
      <c r="I472" s="57"/>
      <c r="J472" s="48"/>
      <c r="K472" s="45"/>
      <c r="L472" s="48"/>
      <c r="M472" s="45"/>
      <c r="N472" s="2"/>
      <c r="O472" s="49"/>
      <c r="P472" s="46"/>
      <c r="Q472" s="2"/>
      <c r="R472" s="49"/>
      <c r="S472" s="17"/>
      <c r="T472" s="136"/>
      <c r="U472" s="137">
        <f t="shared" si="24"/>
        <v>0</v>
      </c>
      <c r="V472">
        <f t="shared" si="25"/>
        <v>16</v>
      </c>
      <c r="W472" s="338"/>
      <c r="X472" s="286" t="s">
        <v>351</v>
      </c>
    </row>
    <row r="473" spans="1:24" ht="14.25" thickBot="1">
      <c r="A473" s="414"/>
      <c r="B473" s="415"/>
      <c r="C473" s="407"/>
      <c r="D473" s="407"/>
      <c r="E473" s="404"/>
      <c r="F473" s="135">
        <v>13</v>
      </c>
      <c r="G473" s="175"/>
      <c r="H473" s="175"/>
      <c r="I473" s="57"/>
      <c r="J473" s="48"/>
      <c r="K473" s="45"/>
      <c r="L473" s="48"/>
      <c r="M473" s="45"/>
      <c r="N473" s="2"/>
      <c r="O473" s="49"/>
      <c r="P473" s="46"/>
      <c r="Q473" s="2"/>
      <c r="R473" s="49"/>
      <c r="S473" s="17"/>
      <c r="T473" s="136"/>
      <c r="U473" s="137">
        <f t="shared" si="24"/>
        <v>0</v>
      </c>
      <c r="V473">
        <f t="shared" si="25"/>
        <v>16</v>
      </c>
      <c r="W473" s="338"/>
      <c r="X473" s="288" t="e">
        <f>X471/SUM(U461:U490)</f>
        <v>#DIV/0!</v>
      </c>
    </row>
    <row r="474" spans="1:24">
      <c r="A474" s="414"/>
      <c r="B474" s="415"/>
      <c r="C474" s="407"/>
      <c r="D474" s="407"/>
      <c r="E474" s="404"/>
      <c r="F474" s="135">
        <v>14</v>
      </c>
      <c r="G474" s="175"/>
      <c r="H474" s="175"/>
      <c r="I474" s="57"/>
      <c r="J474" s="48"/>
      <c r="K474" s="45"/>
      <c r="L474" s="48"/>
      <c r="M474" s="45"/>
      <c r="N474" s="2"/>
      <c r="O474" s="49"/>
      <c r="P474" s="46"/>
      <c r="Q474" s="2"/>
      <c r="R474" s="49"/>
      <c r="S474" s="17"/>
      <c r="T474" s="136"/>
      <c r="U474" s="137">
        <f t="shared" si="24"/>
        <v>0</v>
      </c>
      <c r="V474">
        <f t="shared" si="25"/>
        <v>16</v>
      </c>
      <c r="W474" s="338"/>
    </row>
    <row r="475" spans="1:24">
      <c r="A475" s="414"/>
      <c r="B475" s="415"/>
      <c r="C475" s="407"/>
      <c r="D475" s="407"/>
      <c r="E475" s="404"/>
      <c r="F475" s="135">
        <v>15</v>
      </c>
      <c r="G475" s="175"/>
      <c r="H475" s="175"/>
      <c r="I475" s="57"/>
      <c r="J475" s="48"/>
      <c r="K475" s="45"/>
      <c r="L475" s="48"/>
      <c r="M475" s="45"/>
      <c r="N475" s="2"/>
      <c r="O475" s="49"/>
      <c r="P475" s="46"/>
      <c r="Q475" s="2"/>
      <c r="R475" s="49"/>
      <c r="S475" s="17"/>
      <c r="T475" s="136"/>
      <c r="U475" s="137">
        <f t="shared" si="24"/>
        <v>0</v>
      </c>
      <c r="V475">
        <f t="shared" si="25"/>
        <v>16</v>
      </c>
      <c r="W475" s="338"/>
      <c r="X475" s="400" t="s">
        <v>296</v>
      </c>
    </row>
    <row r="476" spans="1:24">
      <c r="A476" s="414"/>
      <c r="B476" s="415"/>
      <c r="C476" s="407"/>
      <c r="D476" s="407"/>
      <c r="E476" s="404"/>
      <c r="F476" s="135">
        <v>16</v>
      </c>
      <c r="G476" s="175"/>
      <c r="H476" s="175"/>
      <c r="I476" s="57"/>
      <c r="J476" s="48"/>
      <c r="K476" s="45"/>
      <c r="L476" s="48"/>
      <c r="M476" s="45"/>
      <c r="N476" s="2"/>
      <c r="O476" s="49"/>
      <c r="P476" s="46"/>
      <c r="Q476" s="2"/>
      <c r="R476" s="49"/>
      <c r="S476" s="17"/>
      <c r="T476" s="136"/>
      <c r="U476" s="137">
        <f t="shared" si="24"/>
        <v>0</v>
      </c>
      <c r="V476">
        <f t="shared" si="25"/>
        <v>16</v>
      </c>
      <c r="W476" s="338"/>
      <c r="X476" s="400"/>
    </row>
    <row r="477" spans="1:24">
      <c r="A477" s="414"/>
      <c r="B477" s="415"/>
      <c r="C477" s="407"/>
      <c r="D477" s="407"/>
      <c r="E477" s="404"/>
      <c r="F477" s="135">
        <v>17</v>
      </c>
      <c r="G477" s="175"/>
      <c r="H477" s="175"/>
      <c r="I477" s="57"/>
      <c r="J477" s="48"/>
      <c r="K477" s="45"/>
      <c r="L477" s="48"/>
      <c r="M477" s="45"/>
      <c r="N477" s="2"/>
      <c r="O477" s="49"/>
      <c r="P477" s="46"/>
      <c r="Q477" s="2"/>
      <c r="R477" s="49"/>
      <c r="S477" s="17"/>
      <c r="T477" s="136"/>
      <c r="U477" s="137">
        <f t="shared" si="24"/>
        <v>0</v>
      </c>
      <c r="V477">
        <f t="shared" si="25"/>
        <v>16</v>
      </c>
      <c r="W477" s="338"/>
      <c r="X477" s="400"/>
    </row>
    <row r="478" spans="1:24">
      <c r="A478" s="414"/>
      <c r="B478" s="415"/>
      <c r="C478" s="407"/>
      <c r="D478" s="407"/>
      <c r="E478" s="404"/>
      <c r="F478" s="135">
        <v>18</v>
      </c>
      <c r="G478" s="175"/>
      <c r="H478" s="175"/>
      <c r="I478" s="57"/>
      <c r="J478" s="48"/>
      <c r="K478" s="45"/>
      <c r="L478" s="48"/>
      <c r="M478" s="45"/>
      <c r="N478" s="2"/>
      <c r="O478" s="49"/>
      <c r="P478" s="46"/>
      <c r="Q478" s="2"/>
      <c r="R478" s="49"/>
      <c r="S478" s="17"/>
      <c r="T478" s="136"/>
      <c r="U478" s="137">
        <f t="shared" si="24"/>
        <v>0</v>
      </c>
      <c r="V478">
        <f t="shared" si="25"/>
        <v>16</v>
      </c>
      <c r="W478" s="338"/>
      <c r="X478" s="400"/>
    </row>
    <row r="479" spans="1:24">
      <c r="A479" s="414"/>
      <c r="B479" s="415"/>
      <c r="C479" s="407"/>
      <c r="D479" s="407"/>
      <c r="E479" s="404"/>
      <c r="F479" s="135">
        <v>19</v>
      </c>
      <c r="G479" s="175"/>
      <c r="H479" s="175"/>
      <c r="I479" s="57"/>
      <c r="J479" s="48"/>
      <c r="K479" s="45"/>
      <c r="L479" s="48"/>
      <c r="M479" s="45"/>
      <c r="N479" s="2"/>
      <c r="O479" s="49"/>
      <c r="P479" s="46"/>
      <c r="Q479" s="2"/>
      <c r="R479" s="49"/>
      <c r="S479" s="17"/>
      <c r="T479" s="136"/>
      <c r="U479" s="137">
        <f t="shared" si="24"/>
        <v>0</v>
      </c>
      <c r="V479">
        <f t="shared" si="25"/>
        <v>16</v>
      </c>
      <c r="W479" s="338"/>
    </row>
    <row r="480" spans="1:24">
      <c r="A480" s="414"/>
      <c r="B480" s="415"/>
      <c r="C480" s="407"/>
      <c r="D480" s="407"/>
      <c r="E480" s="404"/>
      <c r="F480" s="135">
        <v>20</v>
      </c>
      <c r="G480" s="175"/>
      <c r="H480" s="175"/>
      <c r="I480" s="57"/>
      <c r="J480" s="48"/>
      <c r="K480" s="45"/>
      <c r="L480" s="48"/>
      <c r="M480" s="45"/>
      <c r="N480" s="2"/>
      <c r="O480" s="49"/>
      <c r="P480" s="46"/>
      <c r="Q480" s="2"/>
      <c r="R480" s="49"/>
      <c r="S480" s="17"/>
      <c r="T480" s="136"/>
      <c r="U480" s="137">
        <f t="shared" si="24"/>
        <v>0</v>
      </c>
      <c r="V480">
        <f t="shared" si="25"/>
        <v>16</v>
      </c>
      <c r="W480" s="338"/>
    </row>
    <row r="481" spans="1:24">
      <c r="A481" s="414"/>
      <c r="B481" s="415"/>
      <c r="C481" s="407"/>
      <c r="D481" s="407"/>
      <c r="E481" s="404"/>
      <c r="F481" s="135">
        <v>21</v>
      </c>
      <c r="G481" s="175"/>
      <c r="H481" s="175"/>
      <c r="I481" s="57"/>
      <c r="J481" s="48"/>
      <c r="K481" s="45"/>
      <c r="L481" s="48"/>
      <c r="M481" s="45"/>
      <c r="N481" s="2"/>
      <c r="O481" s="49"/>
      <c r="P481" s="46"/>
      <c r="Q481" s="2"/>
      <c r="R481" s="49"/>
      <c r="S481" s="17"/>
      <c r="T481" s="136"/>
      <c r="U481" s="137">
        <f t="shared" si="24"/>
        <v>0</v>
      </c>
      <c r="V481">
        <f t="shared" si="25"/>
        <v>16</v>
      </c>
      <c r="W481" s="338"/>
    </row>
    <row r="482" spans="1:24">
      <c r="A482" s="414"/>
      <c r="B482" s="415"/>
      <c r="C482" s="407"/>
      <c r="D482" s="407"/>
      <c r="E482" s="404"/>
      <c r="F482" s="135">
        <v>22</v>
      </c>
      <c r="G482" s="175"/>
      <c r="H482" s="175"/>
      <c r="I482" s="57"/>
      <c r="J482" s="48"/>
      <c r="K482" s="45"/>
      <c r="L482" s="48"/>
      <c r="M482" s="45"/>
      <c r="N482" s="2"/>
      <c r="O482" s="49"/>
      <c r="P482" s="46"/>
      <c r="Q482" s="2"/>
      <c r="R482" s="49"/>
      <c r="S482" s="17"/>
      <c r="T482" s="136"/>
      <c r="U482" s="137">
        <f t="shared" si="24"/>
        <v>0</v>
      </c>
      <c r="V482">
        <f t="shared" si="25"/>
        <v>16</v>
      </c>
      <c r="W482" s="338"/>
    </row>
    <row r="483" spans="1:24">
      <c r="A483" s="414"/>
      <c r="B483" s="415"/>
      <c r="C483" s="407"/>
      <c r="D483" s="407"/>
      <c r="E483" s="404"/>
      <c r="F483" s="135">
        <v>23</v>
      </c>
      <c r="G483" s="175"/>
      <c r="H483" s="175"/>
      <c r="I483" s="57"/>
      <c r="J483" s="48"/>
      <c r="K483" s="45"/>
      <c r="L483" s="48"/>
      <c r="M483" s="45"/>
      <c r="N483" s="2"/>
      <c r="O483" s="49"/>
      <c r="P483" s="46"/>
      <c r="Q483" s="2"/>
      <c r="R483" s="49"/>
      <c r="S483" s="17"/>
      <c r="T483" s="136"/>
      <c r="U483" s="137">
        <f t="shared" si="24"/>
        <v>0</v>
      </c>
      <c r="V483">
        <f t="shared" si="25"/>
        <v>16</v>
      </c>
      <c r="W483" s="338"/>
    </row>
    <row r="484" spans="1:24">
      <c r="A484" s="414"/>
      <c r="B484" s="415"/>
      <c r="C484" s="407"/>
      <c r="D484" s="407"/>
      <c r="E484" s="404"/>
      <c r="F484" s="135">
        <v>24</v>
      </c>
      <c r="G484" s="175"/>
      <c r="H484" s="175"/>
      <c r="I484" s="57"/>
      <c r="J484" s="48"/>
      <c r="K484" s="45"/>
      <c r="L484" s="48"/>
      <c r="M484" s="45"/>
      <c r="N484" s="2"/>
      <c r="O484" s="49"/>
      <c r="P484" s="46"/>
      <c r="Q484" s="2"/>
      <c r="R484" s="49"/>
      <c r="S484" s="17"/>
      <c r="T484" s="136"/>
      <c r="U484" s="137">
        <f t="shared" si="24"/>
        <v>0</v>
      </c>
      <c r="V484">
        <f t="shared" si="25"/>
        <v>16</v>
      </c>
      <c r="W484" s="338"/>
    </row>
    <row r="485" spans="1:24">
      <c r="A485" s="414"/>
      <c r="B485" s="415"/>
      <c r="C485" s="407"/>
      <c r="D485" s="407"/>
      <c r="E485" s="404"/>
      <c r="F485" s="135">
        <v>25</v>
      </c>
      <c r="G485" s="175"/>
      <c r="H485" s="175"/>
      <c r="I485" s="57"/>
      <c r="J485" s="48"/>
      <c r="K485" s="45"/>
      <c r="L485" s="48"/>
      <c r="M485" s="45"/>
      <c r="N485" s="2"/>
      <c r="O485" s="49"/>
      <c r="P485" s="46"/>
      <c r="Q485" s="2"/>
      <c r="R485" s="49"/>
      <c r="S485" s="17"/>
      <c r="T485" s="136"/>
      <c r="U485" s="137">
        <f t="shared" si="24"/>
        <v>0</v>
      </c>
      <c r="V485">
        <f t="shared" si="25"/>
        <v>16</v>
      </c>
      <c r="W485" s="338"/>
    </row>
    <row r="486" spans="1:24">
      <c r="A486" s="414"/>
      <c r="B486" s="415"/>
      <c r="C486" s="407"/>
      <c r="D486" s="407"/>
      <c r="E486" s="404"/>
      <c r="F486" s="135">
        <v>26</v>
      </c>
      <c r="G486" s="175"/>
      <c r="H486" s="175"/>
      <c r="I486" s="57"/>
      <c r="J486" s="48"/>
      <c r="K486" s="45"/>
      <c r="L486" s="48"/>
      <c r="M486" s="45"/>
      <c r="N486" s="2"/>
      <c r="O486" s="49"/>
      <c r="P486" s="46"/>
      <c r="Q486" s="2"/>
      <c r="R486" s="49"/>
      <c r="S486" s="17"/>
      <c r="T486" s="136"/>
      <c r="U486" s="137">
        <f t="shared" si="24"/>
        <v>0</v>
      </c>
      <c r="V486">
        <f t="shared" si="25"/>
        <v>16</v>
      </c>
      <c r="W486" s="338"/>
    </row>
    <row r="487" spans="1:24">
      <c r="A487" s="414"/>
      <c r="B487" s="415"/>
      <c r="C487" s="407"/>
      <c r="D487" s="407"/>
      <c r="E487" s="404"/>
      <c r="F487" s="135">
        <v>27</v>
      </c>
      <c r="G487" s="175"/>
      <c r="H487" s="175"/>
      <c r="I487" s="57"/>
      <c r="J487" s="48"/>
      <c r="K487" s="45"/>
      <c r="L487" s="48"/>
      <c r="M487" s="45"/>
      <c r="N487" s="2"/>
      <c r="O487" s="49"/>
      <c r="P487" s="46"/>
      <c r="Q487" s="2"/>
      <c r="R487" s="49"/>
      <c r="S487" s="17"/>
      <c r="T487" s="136"/>
      <c r="U487" s="137">
        <f t="shared" si="24"/>
        <v>0</v>
      </c>
      <c r="V487">
        <f t="shared" si="25"/>
        <v>16</v>
      </c>
      <c r="W487" s="338"/>
    </row>
    <row r="488" spans="1:24">
      <c r="A488" s="414"/>
      <c r="B488" s="415"/>
      <c r="C488" s="407"/>
      <c r="D488" s="407"/>
      <c r="E488" s="404"/>
      <c r="F488" s="135">
        <v>28</v>
      </c>
      <c r="G488" s="175"/>
      <c r="H488" s="175"/>
      <c r="I488" s="57"/>
      <c r="J488" s="48"/>
      <c r="K488" s="45"/>
      <c r="L488" s="48"/>
      <c r="M488" s="45"/>
      <c r="N488" s="2"/>
      <c r="O488" s="49"/>
      <c r="P488" s="46"/>
      <c r="Q488" s="2"/>
      <c r="R488" s="49"/>
      <c r="S488" s="17"/>
      <c r="T488" s="136"/>
      <c r="U488" s="137">
        <f t="shared" si="24"/>
        <v>0</v>
      </c>
      <c r="V488">
        <f t="shared" si="25"/>
        <v>16</v>
      </c>
      <c r="W488" s="338"/>
    </row>
    <row r="489" spans="1:24">
      <c r="A489" s="414"/>
      <c r="B489" s="415"/>
      <c r="C489" s="407"/>
      <c r="D489" s="407"/>
      <c r="E489" s="404"/>
      <c r="F489" s="135">
        <v>29</v>
      </c>
      <c r="G489" s="175"/>
      <c r="H489" s="175"/>
      <c r="I489" s="57"/>
      <c r="J489" s="48"/>
      <c r="K489" s="45"/>
      <c r="L489" s="48"/>
      <c r="M489" s="45"/>
      <c r="N489" s="2"/>
      <c r="O489" s="49"/>
      <c r="P489" s="46"/>
      <c r="Q489" s="2"/>
      <c r="R489" s="49"/>
      <c r="S489" s="17"/>
      <c r="T489" s="136"/>
      <c r="U489" s="137">
        <f t="shared" si="24"/>
        <v>0</v>
      </c>
      <c r="V489">
        <f t="shared" si="25"/>
        <v>16</v>
      </c>
      <c r="W489" s="338"/>
    </row>
    <row r="490" spans="1:24">
      <c r="A490" s="416"/>
      <c r="B490" s="417"/>
      <c r="C490" s="408"/>
      <c r="D490" s="408"/>
      <c r="E490" s="405"/>
      <c r="F490" s="138">
        <v>30</v>
      </c>
      <c r="G490" s="175"/>
      <c r="H490" s="176"/>
      <c r="I490" s="60"/>
      <c r="J490" s="61"/>
      <c r="K490" s="76"/>
      <c r="L490" s="61"/>
      <c r="M490" s="76"/>
      <c r="N490" s="15"/>
      <c r="O490" s="53"/>
      <c r="P490" s="47"/>
      <c r="Q490" s="15"/>
      <c r="R490" s="53"/>
      <c r="S490" s="18"/>
      <c r="T490" s="139"/>
      <c r="U490" s="140">
        <f t="shared" si="24"/>
        <v>0</v>
      </c>
      <c r="V490">
        <f t="shared" si="25"/>
        <v>16</v>
      </c>
      <c r="W490" s="339"/>
      <c r="X490" s="256"/>
    </row>
    <row r="491" spans="1:24" ht="13.5" customHeight="1">
      <c r="A491" s="412">
        <v>17</v>
      </c>
      <c r="B491" s="413"/>
      <c r="C491" s="406">
        <f>地域企画一覧!D28</f>
        <v>0</v>
      </c>
      <c r="D491" s="406">
        <f>地域企画一覧!E28</f>
        <v>0</v>
      </c>
      <c r="E491" s="403"/>
      <c r="F491" s="132">
        <v>1</v>
      </c>
      <c r="G491" s="174"/>
      <c r="H491" s="174"/>
      <c r="I491" s="69"/>
      <c r="J491" s="70"/>
      <c r="K491" s="71"/>
      <c r="L491" s="70"/>
      <c r="M491" s="71"/>
      <c r="N491" s="72"/>
      <c r="O491" s="73"/>
      <c r="P491" s="74"/>
      <c r="Q491" s="72"/>
      <c r="R491" s="73"/>
      <c r="S491" s="75"/>
      <c r="T491" s="133"/>
      <c r="U491" s="134">
        <f t="shared" si="24"/>
        <v>0</v>
      </c>
      <c r="V491">
        <f t="shared" ref="V491:V520" si="26">$A$491</f>
        <v>17</v>
      </c>
      <c r="W491" s="340"/>
      <c r="X491" s="399" t="s">
        <v>352</v>
      </c>
    </row>
    <row r="492" spans="1:24">
      <c r="A492" s="414"/>
      <c r="B492" s="415"/>
      <c r="C492" s="407"/>
      <c r="D492" s="407"/>
      <c r="E492" s="404"/>
      <c r="F492" s="135">
        <v>2</v>
      </c>
      <c r="G492" s="175"/>
      <c r="H492" s="175"/>
      <c r="I492" s="57"/>
      <c r="J492" s="48"/>
      <c r="K492" s="45"/>
      <c r="L492" s="48"/>
      <c r="M492" s="45"/>
      <c r="N492" s="2"/>
      <c r="O492" s="49"/>
      <c r="P492" s="46"/>
      <c r="Q492" s="2"/>
      <c r="R492" s="49"/>
      <c r="S492" s="17"/>
      <c r="T492" s="136"/>
      <c r="U492" s="137">
        <f t="shared" si="24"/>
        <v>0</v>
      </c>
      <c r="V492">
        <f t="shared" si="26"/>
        <v>17</v>
      </c>
      <c r="W492" s="338"/>
      <c r="X492" s="399"/>
    </row>
    <row r="493" spans="1:24">
      <c r="A493" s="414"/>
      <c r="B493" s="415"/>
      <c r="C493" s="407"/>
      <c r="D493" s="407"/>
      <c r="E493" s="404"/>
      <c r="F493" s="135">
        <v>3</v>
      </c>
      <c r="G493" s="175"/>
      <c r="H493" s="175"/>
      <c r="I493" s="57"/>
      <c r="J493" s="48"/>
      <c r="K493" s="45"/>
      <c r="L493" s="48"/>
      <c r="M493" s="45"/>
      <c r="N493" s="2"/>
      <c r="O493" s="49"/>
      <c r="P493" s="46"/>
      <c r="Q493" s="2"/>
      <c r="R493" s="49"/>
      <c r="S493" s="17"/>
      <c r="T493" s="136"/>
      <c r="U493" s="137">
        <f t="shared" si="24"/>
        <v>0</v>
      </c>
      <c r="V493">
        <f t="shared" si="26"/>
        <v>17</v>
      </c>
      <c r="W493" s="338"/>
      <c r="X493" s="399"/>
    </row>
    <row r="494" spans="1:24">
      <c r="A494" s="414"/>
      <c r="B494" s="415"/>
      <c r="C494" s="407"/>
      <c r="D494" s="407"/>
      <c r="E494" s="404"/>
      <c r="F494" s="135">
        <v>4</v>
      </c>
      <c r="G494" s="175"/>
      <c r="H494" s="175"/>
      <c r="I494" s="57"/>
      <c r="J494" s="48"/>
      <c r="K494" s="45"/>
      <c r="L494" s="48"/>
      <c r="M494" s="45"/>
      <c r="N494" s="2"/>
      <c r="O494" s="49"/>
      <c r="P494" s="46"/>
      <c r="Q494" s="2"/>
      <c r="R494" s="49"/>
      <c r="S494" s="17"/>
      <c r="T494" s="136"/>
      <c r="U494" s="137">
        <f t="shared" si="24"/>
        <v>0</v>
      </c>
      <c r="V494">
        <f t="shared" si="26"/>
        <v>17</v>
      </c>
      <c r="W494" s="338"/>
      <c r="X494" s="399"/>
    </row>
    <row r="495" spans="1:24">
      <c r="A495" s="414"/>
      <c r="B495" s="415"/>
      <c r="C495" s="407"/>
      <c r="D495" s="407"/>
      <c r="E495" s="404"/>
      <c r="F495" s="135">
        <v>5</v>
      </c>
      <c r="G495" s="175"/>
      <c r="H495" s="175"/>
      <c r="I495" s="57"/>
      <c r="J495" s="48"/>
      <c r="K495" s="45"/>
      <c r="L495" s="48"/>
      <c r="M495" s="45"/>
      <c r="N495" s="2"/>
      <c r="O495" s="49"/>
      <c r="P495" s="46"/>
      <c r="Q495" s="2"/>
      <c r="R495" s="49"/>
      <c r="S495" s="17"/>
      <c r="T495" s="136"/>
      <c r="U495" s="137">
        <f t="shared" si="24"/>
        <v>0</v>
      </c>
      <c r="V495">
        <f t="shared" si="26"/>
        <v>17</v>
      </c>
      <c r="W495" s="338"/>
      <c r="X495" s="399"/>
    </row>
    <row r="496" spans="1:24">
      <c r="A496" s="414"/>
      <c r="B496" s="415"/>
      <c r="C496" s="407"/>
      <c r="D496" s="407"/>
      <c r="E496" s="404"/>
      <c r="F496" s="135">
        <v>6</v>
      </c>
      <c r="G496" s="175"/>
      <c r="H496" s="175"/>
      <c r="I496" s="57"/>
      <c r="J496" s="48"/>
      <c r="K496" s="45"/>
      <c r="L496" s="48"/>
      <c r="M496" s="45"/>
      <c r="N496" s="2"/>
      <c r="O496" s="49"/>
      <c r="P496" s="46"/>
      <c r="Q496" s="2"/>
      <c r="R496" s="49"/>
      <c r="S496" s="17"/>
      <c r="T496" s="136"/>
      <c r="U496" s="137">
        <f t="shared" si="24"/>
        <v>0</v>
      </c>
      <c r="V496">
        <f t="shared" si="26"/>
        <v>17</v>
      </c>
      <c r="W496" s="338"/>
      <c r="X496" s="399"/>
    </row>
    <row r="497" spans="1:24">
      <c r="A497" s="414"/>
      <c r="B497" s="415"/>
      <c r="C497" s="407"/>
      <c r="D497" s="407"/>
      <c r="E497" s="404"/>
      <c r="F497" s="135">
        <v>7</v>
      </c>
      <c r="G497" s="175"/>
      <c r="H497" s="175"/>
      <c r="I497" s="57"/>
      <c r="J497" s="48"/>
      <c r="K497" s="45"/>
      <c r="L497" s="48"/>
      <c r="M497" s="45"/>
      <c r="N497" s="2"/>
      <c r="O497" s="49"/>
      <c r="P497" s="46"/>
      <c r="Q497" s="2"/>
      <c r="R497" s="49"/>
      <c r="S497" s="17"/>
      <c r="T497" s="136"/>
      <c r="U497" s="137">
        <f t="shared" si="24"/>
        <v>0</v>
      </c>
      <c r="V497">
        <f t="shared" si="26"/>
        <v>17</v>
      </c>
      <c r="W497" s="338"/>
    </row>
    <row r="498" spans="1:24" ht="14.25" thickBot="1">
      <c r="A498" s="414"/>
      <c r="B498" s="415"/>
      <c r="C498" s="407"/>
      <c r="D498" s="407"/>
      <c r="E498" s="404"/>
      <c r="F498" s="135">
        <v>8</v>
      </c>
      <c r="G498" s="175"/>
      <c r="H498" s="175"/>
      <c r="I498" s="57"/>
      <c r="J498" s="48"/>
      <c r="K498" s="45"/>
      <c r="L498" s="48"/>
      <c r="M498" s="45"/>
      <c r="N498" s="2"/>
      <c r="O498" s="49"/>
      <c r="P498" s="46"/>
      <c r="Q498" s="2"/>
      <c r="R498" s="49"/>
      <c r="S498" s="17"/>
      <c r="T498" s="136"/>
      <c r="U498" s="137">
        <f t="shared" si="24"/>
        <v>0</v>
      </c>
      <c r="V498">
        <f t="shared" si="26"/>
        <v>17</v>
      </c>
      <c r="W498" s="338"/>
      <c r="X498" s="286" t="s">
        <v>349</v>
      </c>
    </row>
    <row r="499" spans="1:24" ht="14.25" thickBot="1">
      <c r="A499" s="414"/>
      <c r="B499" s="415"/>
      <c r="C499" s="407"/>
      <c r="D499" s="407"/>
      <c r="E499" s="404"/>
      <c r="F499" s="135">
        <v>9</v>
      </c>
      <c r="G499" s="175"/>
      <c r="H499" s="175"/>
      <c r="I499" s="57"/>
      <c r="J499" s="48"/>
      <c r="K499" s="45"/>
      <c r="L499" s="48"/>
      <c r="M499" s="45"/>
      <c r="N499" s="2"/>
      <c r="O499" s="49"/>
      <c r="P499" s="46"/>
      <c r="Q499" s="2"/>
      <c r="R499" s="49"/>
      <c r="S499" s="17"/>
      <c r="T499" s="136"/>
      <c r="U499" s="137">
        <f t="shared" si="24"/>
        <v>0</v>
      </c>
      <c r="V499">
        <f t="shared" si="26"/>
        <v>17</v>
      </c>
      <c r="W499" s="338"/>
      <c r="X499" s="342"/>
    </row>
    <row r="500" spans="1:24" ht="14.25" thickBot="1">
      <c r="A500" s="414"/>
      <c r="B500" s="415"/>
      <c r="C500" s="407"/>
      <c r="D500" s="407"/>
      <c r="E500" s="404"/>
      <c r="F500" s="135">
        <v>10</v>
      </c>
      <c r="G500" s="175"/>
      <c r="H500" s="175"/>
      <c r="I500" s="57"/>
      <c r="J500" s="48"/>
      <c r="K500" s="45"/>
      <c r="L500" s="48"/>
      <c r="M500" s="45"/>
      <c r="N500" s="2"/>
      <c r="O500" s="49"/>
      <c r="P500" s="46"/>
      <c r="Q500" s="2"/>
      <c r="R500" s="49"/>
      <c r="S500" s="17"/>
      <c r="T500" s="136"/>
      <c r="U500" s="137">
        <f t="shared" si="24"/>
        <v>0</v>
      </c>
      <c r="V500">
        <f t="shared" si="26"/>
        <v>17</v>
      </c>
      <c r="W500" s="338"/>
      <c r="X500" s="286" t="s">
        <v>350</v>
      </c>
    </row>
    <row r="501" spans="1:24" ht="14.25" thickBot="1">
      <c r="A501" s="414"/>
      <c r="B501" s="415"/>
      <c r="C501" s="407"/>
      <c r="D501" s="407"/>
      <c r="E501" s="404"/>
      <c r="F501" s="135">
        <v>11</v>
      </c>
      <c r="G501" s="175"/>
      <c r="H501" s="175"/>
      <c r="I501" s="57"/>
      <c r="J501" s="48"/>
      <c r="K501" s="45"/>
      <c r="L501" s="48"/>
      <c r="M501" s="45"/>
      <c r="N501" s="2"/>
      <c r="O501" s="49"/>
      <c r="P501" s="46"/>
      <c r="Q501" s="2"/>
      <c r="R501" s="49"/>
      <c r="S501" s="17"/>
      <c r="T501" s="136"/>
      <c r="U501" s="137">
        <f t="shared" si="24"/>
        <v>0</v>
      </c>
      <c r="V501">
        <f t="shared" si="26"/>
        <v>17</v>
      </c>
      <c r="W501" s="338"/>
      <c r="X501" s="287">
        <f>SUMIF(W491:W520, "✔", U491:U520)</f>
        <v>0</v>
      </c>
    </row>
    <row r="502" spans="1:24" ht="14.25" thickBot="1">
      <c r="A502" s="414"/>
      <c r="B502" s="415"/>
      <c r="C502" s="407"/>
      <c r="D502" s="407"/>
      <c r="E502" s="404"/>
      <c r="F502" s="135">
        <v>12</v>
      </c>
      <c r="G502" s="175"/>
      <c r="H502" s="175"/>
      <c r="I502" s="57"/>
      <c r="J502" s="48"/>
      <c r="K502" s="45"/>
      <c r="L502" s="48"/>
      <c r="M502" s="45"/>
      <c r="N502" s="2"/>
      <c r="O502" s="49"/>
      <c r="P502" s="46"/>
      <c r="Q502" s="2"/>
      <c r="R502" s="49"/>
      <c r="S502" s="17"/>
      <c r="T502" s="136"/>
      <c r="U502" s="137">
        <f t="shared" si="24"/>
        <v>0</v>
      </c>
      <c r="V502">
        <f t="shared" si="26"/>
        <v>17</v>
      </c>
      <c r="W502" s="338"/>
      <c r="X502" s="286" t="s">
        <v>351</v>
      </c>
    </row>
    <row r="503" spans="1:24" ht="14.25" thickBot="1">
      <c r="A503" s="414"/>
      <c r="B503" s="415"/>
      <c r="C503" s="407"/>
      <c r="D503" s="407"/>
      <c r="E503" s="404"/>
      <c r="F503" s="135">
        <v>13</v>
      </c>
      <c r="G503" s="175"/>
      <c r="H503" s="175"/>
      <c r="I503" s="57"/>
      <c r="J503" s="48"/>
      <c r="K503" s="45"/>
      <c r="L503" s="48"/>
      <c r="M503" s="45"/>
      <c r="N503" s="2"/>
      <c r="O503" s="49"/>
      <c r="P503" s="46"/>
      <c r="Q503" s="2"/>
      <c r="R503" s="49"/>
      <c r="S503" s="17"/>
      <c r="T503" s="136"/>
      <c r="U503" s="137">
        <f t="shared" si="24"/>
        <v>0</v>
      </c>
      <c r="V503">
        <f t="shared" si="26"/>
        <v>17</v>
      </c>
      <c r="W503" s="338"/>
      <c r="X503" s="288" t="e">
        <f>X501/SUM(U491:U520)</f>
        <v>#DIV/0!</v>
      </c>
    </row>
    <row r="504" spans="1:24">
      <c r="A504" s="414"/>
      <c r="B504" s="415"/>
      <c r="C504" s="407"/>
      <c r="D504" s="407"/>
      <c r="E504" s="404"/>
      <c r="F504" s="135">
        <v>14</v>
      </c>
      <c r="G504" s="175"/>
      <c r="H504" s="175"/>
      <c r="I504" s="57"/>
      <c r="J504" s="48"/>
      <c r="K504" s="45"/>
      <c r="L504" s="48"/>
      <c r="M504" s="45"/>
      <c r="N504" s="2"/>
      <c r="O504" s="49"/>
      <c r="P504" s="46"/>
      <c r="Q504" s="2"/>
      <c r="R504" s="49"/>
      <c r="S504" s="17"/>
      <c r="T504" s="136"/>
      <c r="U504" s="137">
        <f t="shared" si="24"/>
        <v>0</v>
      </c>
      <c r="V504">
        <f t="shared" si="26"/>
        <v>17</v>
      </c>
      <c r="W504" s="338"/>
    </row>
    <row r="505" spans="1:24">
      <c r="A505" s="414"/>
      <c r="B505" s="415"/>
      <c r="C505" s="407"/>
      <c r="D505" s="407"/>
      <c r="E505" s="404"/>
      <c r="F505" s="135">
        <v>15</v>
      </c>
      <c r="G505" s="175"/>
      <c r="H505" s="175"/>
      <c r="I505" s="57"/>
      <c r="J505" s="48"/>
      <c r="K505" s="45"/>
      <c r="L505" s="48"/>
      <c r="M505" s="45"/>
      <c r="N505" s="2"/>
      <c r="O505" s="49"/>
      <c r="P505" s="46"/>
      <c r="Q505" s="2"/>
      <c r="R505" s="49"/>
      <c r="S505" s="17"/>
      <c r="T505" s="136"/>
      <c r="U505" s="137">
        <f t="shared" si="24"/>
        <v>0</v>
      </c>
      <c r="V505">
        <f t="shared" si="26"/>
        <v>17</v>
      </c>
      <c r="W505" s="338"/>
      <c r="X505" s="400" t="s">
        <v>296</v>
      </c>
    </row>
    <row r="506" spans="1:24">
      <c r="A506" s="414"/>
      <c r="B506" s="415"/>
      <c r="C506" s="407"/>
      <c r="D506" s="407"/>
      <c r="E506" s="404"/>
      <c r="F506" s="135">
        <v>16</v>
      </c>
      <c r="G506" s="175"/>
      <c r="H506" s="175"/>
      <c r="I506" s="57"/>
      <c r="J506" s="48"/>
      <c r="K506" s="45"/>
      <c r="L506" s="48"/>
      <c r="M506" s="45"/>
      <c r="N506" s="2"/>
      <c r="O506" s="49"/>
      <c r="P506" s="46"/>
      <c r="Q506" s="2"/>
      <c r="R506" s="49"/>
      <c r="S506" s="17"/>
      <c r="T506" s="136"/>
      <c r="U506" s="137">
        <f t="shared" si="24"/>
        <v>0</v>
      </c>
      <c r="V506">
        <f t="shared" si="26"/>
        <v>17</v>
      </c>
      <c r="W506" s="338"/>
      <c r="X506" s="400"/>
    </row>
    <row r="507" spans="1:24">
      <c r="A507" s="414"/>
      <c r="B507" s="415"/>
      <c r="C507" s="407"/>
      <c r="D507" s="407"/>
      <c r="E507" s="404"/>
      <c r="F507" s="135">
        <v>17</v>
      </c>
      <c r="G507" s="175"/>
      <c r="H507" s="175"/>
      <c r="I507" s="57"/>
      <c r="J507" s="48"/>
      <c r="K507" s="45"/>
      <c r="L507" s="48"/>
      <c r="M507" s="45"/>
      <c r="N507" s="2"/>
      <c r="O507" s="49"/>
      <c r="P507" s="46"/>
      <c r="Q507" s="2"/>
      <c r="R507" s="49"/>
      <c r="S507" s="17"/>
      <c r="T507" s="136"/>
      <c r="U507" s="137">
        <f t="shared" si="24"/>
        <v>0</v>
      </c>
      <c r="V507">
        <f t="shared" si="26"/>
        <v>17</v>
      </c>
      <c r="W507" s="338"/>
      <c r="X507" s="400"/>
    </row>
    <row r="508" spans="1:24">
      <c r="A508" s="414"/>
      <c r="B508" s="415"/>
      <c r="C508" s="407"/>
      <c r="D508" s="407"/>
      <c r="E508" s="404"/>
      <c r="F508" s="135">
        <v>18</v>
      </c>
      <c r="G508" s="175"/>
      <c r="H508" s="175"/>
      <c r="I508" s="57"/>
      <c r="J508" s="48"/>
      <c r="K508" s="45"/>
      <c r="L508" s="48"/>
      <c r="M508" s="45"/>
      <c r="N508" s="2"/>
      <c r="O508" s="49"/>
      <c r="P508" s="46"/>
      <c r="Q508" s="2"/>
      <c r="R508" s="49"/>
      <c r="S508" s="17"/>
      <c r="T508" s="136"/>
      <c r="U508" s="137">
        <f t="shared" si="24"/>
        <v>0</v>
      </c>
      <c r="V508">
        <f t="shared" si="26"/>
        <v>17</v>
      </c>
      <c r="W508" s="338"/>
      <c r="X508" s="400"/>
    </row>
    <row r="509" spans="1:24">
      <c r="A509" s="414"/>
      <c r="B509" s="415"/>
      <c r="C509" s="407"/>
      <c r="D509" s="407"/>
      <c r="E509" s="404"/>
      <c r="F509" s="135">
        <v>19</v>
      </c>
      <c r="G509" s="175"/>
      <c r="H509" s="175"/>
      <c r="I509" s="57"/>
      <c r="J509" s="48"/>
      <c r="K509" s="45"/>
      <c r="L509" s="48"/>
      <c r="M509" s="45"/>
      <c r="N509" s="2"/>
      <c r="O509" s="49"/>
      <c r="P509" s="46"/>
      <c r="Q509" s="2"/>
      <c r="R509" s="49"/>
      <c r="S509" s="17"/>
      <c r="T509" s="136"/>
      <c r="U509" s="137">
        <f t="shared" ref="U509:U872" si="27">IF(K509="",0,INT(SUM(PRODUCT(K509,M509,P509),S509)))</f>
        <v>0</v>
      </c>
      <c r="V509">
        <f t="shared" si="26"/>
        <v>17</v>
      </c>
      <c r="W509" s="338"/>
    </row>
    <row r="510" spans="1:24">
      <c r="A510" s="414"/>
      <c r="B510" s="415"/>
      <c r="C510" s="407"/>
      <c r="D510" s="407"/>
      <c r="E510" s="404"/>
      <c r="F510" s="135">
        <v>20</v>
      </c>
      <c r="G510" s="175"/>
      <c r="H510" s="175"/>
      <c r="I510" s="57"/>
      <c r="J510" s="48"/>
      <c r="K510" s="45"/>
      <c r="L510" s="48"/>
      <c r="M510" s="45"/>
      <c r="N510" s="2"/>
      <c r="O510" s="49"/>
      <c r="P510" s="46"/>
      <c r="Q510" s="2"/>
      <c r="R510" s="49"/>
      <c r="S510" s="17"/>
      <c r="T510" s="136"/>
      <c r="U510" s="137">
        <f t="shared" si="27"/>
        <v>0</v>
      </c>
      <c r="V510">
        <f t="shared" si="26"/>
        <v>17</v>
      </c>
      <c r="W510" s="338"/>
    </row>
    <row r="511" spans="1:24">
      <c r="A511" s="414"/>
      <c r="B511" s="415"/>
      <c r="C511" s="407"/>
      <c r="D511" s="407"/>
      <c r="E511" s="404"/>
      <c r="F511" s="135">
        <v>21</v>
      </c>
      <c r="G511" s="175"/>
      <c r="H511" s="175"/>
      <c r="I511" s="57"/>
      <c r="J511" s="48"/>
      <c r="K511" s="45"/>
      <c r="L511" s="48"/>
      <c r="M511" s="45"/>
      <c r="N511" s="2"/>
      <c r="O511" s="49"/>
      <c r="P511" s="46"/>
      <c r="Q511" s="2"/>
      <c r="R511" s="49"/>
      <c r="S511" s="17"/>
      <c r="T511" s="136"/>
      <c r="U511" s="137">
        <f t="shared" si="27"/>
        <v>0</v>
      </c>
      <c r="V511">
        <f t="shared" si="26"/>
        <v>17</v>
      </c>
      <c r="W511" s="338"/>
    </row>
    <row r="512" spans="1:24">
      <c r="A512" s="414"/>
      <c r="B512" s="415"/>
      <c r="C512" s="407"/>
      <c r="D512" s="407"/>
      <c r="E512" s="404"/>
      <c r="F512" s="135">
        <v>22</v>
      </c>
      <c r="G512" s="175"/>
      <c r="H512" s="175"/>
      <c r="I512" s="57"/>
      <c r="J512" s="48"/>
      <c r="K512" s="45"/>
      <c r="L512" s="48"/>
      <c r="M512" s="45"/>
      <c r="N512" s="2"/>
      <c r="O512" s="49"/>
      <c r="P512" s="46"/>
      <c r="Q512" s="2"/>
      <c r="R512" s="49"/>
      <c r="S512" s="17"/>
      <c r="T512" s="136"/>
      <c r="U512" s="137">
        <f t="shared" si="27"/>
        <v>0</v>
      </c>
      <c r="V512">
        <f t="shared" si="26"/>
        <v>17</v>
      </c>
      <c r="W512" s="338"/>
    </row>
    <row r="513" spans="1:24">
      <c r="A513" s="414"/>
      <c r="B513" s="415"/>
      <c r="C513" s="407"/>
      <c r="D513" s="407"/>
      <c r="E513" s="404"/>
      <c r="F513" s="135">
        <v>23</v>
      </c>
      <c r="G513" s="175"/>
      <c r="H513" s="175"/>
      <c r="I513" s="57"/>
      <c r="J513" s="48"/>
      <c r="K513" s="45"/>
      <c r="L513" s="48"/>
      <c r="M513" s="45"/>
      <c r="N513" s="2"/>
      <c r="O513" s="49"/>
      <c r="P513" s="46"/>
      <c r="Q513" s="2"/>
      <c r="R513" s="49"/>
      <c r="S513" s="17"/>
      <c r="T513" s="136"/>
      <c r="U513" s="137">
        <f t="shared" si="27"/>
        <v>0</v>
      </c>
      <c r="V513">
        <f t="shared" si="26"/>
        <v>17</v>
      </c>
      <c r="W513" s="338"/>
    </row>
    <row r="514" spans="1:24">
      <c r="A514" s="414"/>
      <c r="B514" s="415"/>
      <c r="C514" s="407"/>
      <c r="D514" s="407"/>
      <c r="E514" s="404"/>
      <c r="F514" s="135">
        <v>24</v>
      </c>
      <c r="G514" s="175"/>
      <c r="H514" s="175"/>
      <c r="I514" s="57"/>
      <c r="J514" s="48"/>
      <c r="K514" s="45"/>
      <c r="L514" s="48"/>
      <c r="M514" s="45"/>
      <c r="N514" s="2"/>
      <c r="O514" s="49"/>
      <c r="P514" s="46"/>
      <c r="Q514" s="2"/>
      <c r="R514" s="49"/>
      <c r="S514" s="17"/>
      <c r="T514" s="136"/>
      <c r="U514" s="137">
        <f t="shared" si="27"/>
        <v>0</v>
      </c>
      <c r="V514">
        <f t="shared" si="26"/>
        <v>17</v>
      </c>
      <c r="W514" s="338"/>
    </row>
    <row r="515" spans="1:24">
      <c r="A515" s="414"/>
      <c r="B515" s="415"/>
      <c r="C515" s="407"/>
      <c r="D515" s="407"/>
      <c r="E515" s="404"/>
      <c r="F515" s="135">
        <v>25</v>
      </c>
      <c r="G515" s="175"/>
      <c r="H515" s="175"/>
      <c r="I515" s="57"/>
      <c r="J515" s="48"/>
      <c r="K515" s="45"/>
      <c r="L515" s="48"/>
      <c r="M515" s="45"/>
      <c r="N515" s="2"/>
      <c r="O515" s="49"/>
      <c r="P515" s="46"/>
      <c r="Q515" s="2"/>
      <c r="R515" s="49"/>
      <c r="S515" s="17"/>
      <c r="T515" s="136"/>
      <c r="U515" s="137">
        <f t="shared" si="27"/>
        <v>0</v>
      </c>
      <c r="V515">
        <f t="shared" si="26"/>
        <v>17</v>
      </c>
      <c r="W515" s="338"/>
    </row>
    <row r="516" spans="1:24">
      <c r="A516" s="414"/>
      <c r="B516" s="415"/>
      <c r="C516" s="407"/>
      <c r="D516" s="407"/>
      <c r="E516" s="404"/>
      <c r="F516" s="135">
        <v>26</v>
      </c>
      <c r="G516" s="175"/>
      <c r="H516" s="175"/>
      <c r="I516" s="57"/>
      <c r="J516" s="48"/>
      <c r="K516" s="45"/>
      <c r="L516" s="48"/>
      <c r="M516" s="45"/>
      <c r="N516" s="2"/>
      <c r="O516" s="49"/>
      <c r="P516" s="46"/>
      <c r="Q516" s="2"/>
      <c r="R516" s="49"/>
      <c r="S516" s="17"/>
      <c r="T516" s="136"/>
      <c r="U516" s="137">
        <f t="shared" si="27"/>
        <v>0</v>
      </c>
      <c r="V516">
        <f t="shared" si="26"/>
        <v>17</v>
      </c>
      <c r="W516" s="338"/>
    </row>
    <row r="517" spans="1:24">
      <c r="A517" s="414"/>
      <c r="B517" s="415"/>
      <c r="C517" s="407"/>
      <c r="D517" s="407"/>
      <c r="E517" s="404"/>
      <c r="F517" s="135">
        <v>27</v>
      </c>
      <c r="G517" s="175"/>
      <c r="H517" s="175"/>
      <c r="I517" s="57"/>
      <c r="J517" s="48"/>
      <c r="K517" s="45"/>
      <c r="L517" s="48"/>
      <c r="M517" s="45"/>
      <c r="N517" s="2"/>
      <c r="O517" s="49"/>
      <c r="P517" s="46"/>
      <c r="Q517" s="2"/>
      <c r="R517" s="49"/>
      <c r="S517" s="17"/>
      <c r="T517" s="136"/>
      <c r="U517" s="137">
        <f t="shared" si="27"/>
        <v>0</v>
      </c>
      <c r="V517">
        <f t="shared" si="26"/>
        <v>17</v>
      </c>
      <c r="W517" s="338"/>
    </row>
    <row r="518" spans="1:24">
      <c r="A518" s="414"/>
      <c r="B518" s="415"/>
      <c r="C518" s="407"/>
      <c r="D518" s="407"/>
      <c r="E518" s="404"/>
      <c r="F518" s="135">
        <v>28</v>
      </c>
      <c r="G518" s="175"/>
      <c r="H518" s="175"/>
      <c r="I518" s="57"/>
      <c r="J518" s="48"/>
      <c r="K518" s="45"/>
      <c r="L518" s="48"/>
      <c r="M518" s="45"/>
      <c r="N518" s="2"/>
      <c r="O518" s="49"/>
      <c r="P518" s="46"/>
      <c r="Q518" s="2"/>
      <c r="R518" s="49"/>
      <c r="S518" s="17"/>
      <c r="T518" s="136"/>
      <c r="U518" s="137">
        <f t="shared" si="27"/>
        <v>0</v>
      </c>
      <c r="V518">
        <f t="shared" si="26"/>
        <v>17</v>
      </c>
      <c r="W518" s="338"/>
    </row>
    <row r="519" spans="1:24">
      <c r="A519" s="414"/>
      <c r="B519" s="415"/>
      <c r="C519" s="407"/>
      <c r="D519" s="407"/>
      <c r="E519" s="404"/>
      <c r="F519" s="135">
        <v>29</v>
      </c>
      <c r="G519" s="175"/>
      <c r="H519" s="175"/>
      <c r="I519" s="57"/>
      <c r="J519" s="48"/>
      <c r="K519" s="45"/>
      <c r="L519" s="48"/>
      <c r="M519" s="45"/>
      <c r="N519" s="2"/>
      <c r="O519" s="49"/>
      <c r="P519" s="46"/>
      <c r="Q519" s="2"/>
      <c r="R519" s="49"/>
      <c r="S519" s="17"/>
      <c r="T519" s="136"/>
      <c r="U519" s="137">
        <f t="shared" si="27"/>
        <v>0</v>
      </c>
      <c r="V519">
        <f t="shared" si="26"/>
        <v>17</v>
      </c>
      <c r="W519" s="338"/>
    </row>
    <row r="520" spans="1:24">
      <c r="A520" s="416"/>
      <c r="B520" s="417"/>
      <c r="C520" s="408"/>
      <c r="D520" s="408"/>
      <c r="E520" s="405"/>
      <c r="F520" s="138">
        <v>30</v>
      </c>
      <c r="G520" s="175"/>
      <c r="H520" s="176"/>
      <c r="I520" s="60"/>
      <c r="J520" s="61"/>
      <c r="K520" s="76"/>
      <c r="L520" s="61"/>
      <c r="M520" s="76"/>
      <c r="N520" s="15"/>
      <c r="O520" s="53"/>
      <c r="P520" s="47"/>
      <c r="Q520" s="15"/>
      <c r="R520" s="53"/>
      <c r="S520" s="18"/>
      <c r="T520" s="139"/>
      <c r="U520" s="140">
        <f t="shared" si="27"/>
        <v>0</v>
      </c>
      <c r="V520">
        <f t="shared" si="26"/>
        <v>17</v>
      </c>
      <c r="W520" s="339"/>
      <c r="X520" s="256"/>
    </row>
    <row r="521" spans="1:24" ht="13.5" customHeight="1">
      <c r="A521" s="412">
        <v>18</v>
      </c>
      <c r="B521" s="413"/>
      <c r="C521" s="406">
        <f>地域企画一覧!D29</f>
        <v>0</v>
      </c>
      <c r="D521" s="406">
        <f>地域企画一覧!E29</f>
        <v>0</v>
      </c>
      <c r="E521" s="403"/>
      <c r="F521" s="132">
        <v>1</v>
      </c>
      <c r="G521" s="174"/>
      <c r="H521" s="174"/>
      <c r="I521" s="69"/>
      <c r="J521" s="70"/>
      <c r="K521" s="71"/>
      <c r="L521" s="70"/>
      <c r="M521" s="71"/>
      <c r="N521" s="72"/>
      <c r="O521" s="73"/>
      <c r="P521" s="74"/>
      <c r="Q521" s="72"/>
      <c r="R521" s="73"/>
      <c r="S521" s="75"/>
      <c r="T521" s="133"/>
      <c r="U521" s="134">
        <f t="shared" si="27"/>
        <v>0</v>
      </c>
      <c r="V521">
        <f t="shared" ref="V521:V550" si="28">$A$521</f>
        <v>18</v>
      </c>
      <c r="W521" s="340"/>
      <c r="X521" s="399" t="s">
        <v>352</v>
      </c>
    </row>
    <row r="522" spans="1:24">
      <c r="A522" s="414"/>
      <c r="B522" s="415"/>
      <c r="C522" s="407"/>
      <c r="D522" s="407"/>
      <c r="E522" s="404"/>
      <c r="F522" s="135">
        <v>2</v>
      </c>
      <c r="G522" s="175"/>
      <c r="H522" s="175"/>
      <c r="I522" s="57"/>
      <c r="J522" s="48"/>
      <c r="K522" s="45"/>
      <c r="L522" s="48"/>
      <c r="M522" s="45"/>
      <c r="N522" s="2"/>
      <c r="O522" s="49"/>
      <c r="P522" s="46"/>
      <c r="Q522" s="2"/>
      <c r="R522" s="49"/>
      <c r="S522" s="17"/>
      <c r="T522" s="136"/>
      <c r="U522" s="137">
        <f t="shared" si="27"/>
        <v>0</v>
      </c>
      <c r="V522">
        <f t="shared" si="28"/>
        <v>18</v>
      </c>
      <c r="W522" s="338"/>
      <c r="X522" s="399"/>
    </row>
    <row r="523" spans="1:24">
      <c r="A523" s="414"/>
      <c r="B523" s="415"/>
      <c r="C523" s="407"/>
      <c r="D523" s="407"/>
      <c r="E523" s="404"/>
      <c r="F523" s="135">
        <v>3</v>
      </c>
      <c r="G523" s="175"/>
      <c r="H523" s="175"/>
      <c r="I523" s="57"/>
      <c r="J523" s="48"/>
      <c r="K523" s="45"/>
      <c r="L523" s="48"/>
      <c r="M523" s="45"/>
      <c r="N523" s="2"/>
      <c r="O523" s="49"/>
      <c r="P523" s="46"/>
      <c r="Q523" s="2"/>
      <c r="R523" s="49"/>
      <c r="S523" s="17"/>
      <c r="T523" s="136"/>
      <c r="U523" s="137">
        <f t="shared" si="27"/>
        <v>0</v>
      </c>
      <c r="V523">
        <f t="shared" si="28"/>
        <v>18</v>
      </c>
      <c r="W523" s="338"/>
      <c r="X523" s="399"/>
    </row>
    <row r="524" spans="1:24">
      <c r="A524" s="414"/>
      <c r="B524" s="415"/>
      <c r="C524" s="407"/>
      <c r="D524" s="407"/>
      <c r="E524" s="404"/>
      <c r="F524" s="135">
        <v>4</v>
      </c>
      <c r="G524" s="175"/>
      <c r="H524" s="175"/>
      <c r="I524" s="57"/>
      <c r="J524" s="48"/>
      <c r="K524" s="45"/>
      <c r="L524" s="48"/>
      <c r="M524" s="45"/>
      <c r="N524" s="2"/>
      <c r="O524" s="49"/>
      <c r="P524" s="46"/>
      <c r="Q524" s="2"/>
      <c r="R524" s="49"/>
      <c r="S524" s="17"/>
      <c r="T524" s="136"/>
      <c r="U524" s="137">
        <f t="shared" si="27"/>
        <v>0</v>
      </c>
      <c r="V524">
        <f t="shared" si="28"/>
        <v>18</v>
      </c>
      <c r="W524" s="338"/>
      <c r="X524" s="399"/>
    </row>
    <row r="525" spans="1:24">
      <c r="A525" s="414"/>
      <c r="B525" s="415"/>
      <c r="C525" s="407"/>
      <c r="D525" s="407"/>
      <c r="E525" s="404"/>
      <c r="F525" s="135">
        <v>5</v>
      </c>
      <c r="G525" s="175"/>
      <c r="H525" s="175"/>
      <c r="I525" s="57"/>
      <c r="J525" s="48"/>
      <c r="K525" s="45"/>
      <c r="L525" s="48"/>
      <c r="M525" s="45"/>
      <c r="N525" s="2"/>
      <c r="O525" s="49"/>
      <c r="P525" s="46"/>
      <c r="Q525" s="2"/>
      <c r="R525" s="49"/>
      <c r="S525" s="17"/>
      <c r="T525" s="136"/>
      <c r="U525" s="137">
        <f t="shared" si="27"/>
        <v>0</v>
      </c>
      <c r="V525">
        <f t="shared" si="28"/>
        <v>18</v>
      </c>
      <c r="W525" s="338"/>
      <c r="X525" s="399"/>
    </row>
    <row r="526" spans="1:24">
      <c r="A526" s="414"/>
      <c r="B526" s="415"/>
      <c r="C526" s="407"/>
      <c r="D526" s="407"/>
      <c r="E526" s="404"/>
      <c r="F526" s="135">
        <v>6</v>
      </c>
      <c r="G526" s="175"/>
      <c r="H526" s="175"/>
      <c r="I526" s="57"/>
      <c r="J526" s="48"/>
      <c r="K526" s="45"/>
      <c r="L526" s="48"/>
      <c r="M526" s="45"/>
      <c r="N526" s="2"/>
      <c r="O526" s="49"/>
      <c r="P526" s="46"/>
      <c r="Q526" s="2"/>
      <c r="R526" s="49"/>
      <c r="S526" s="17"/>
      <c r="T526" s="136"/>
      <c r="U526" s="137">
        <f t="shared" si="27"/>
        <v>0</v>
      </c>
      <c r="V526">
        <f t="shared" si="28"/>
        <v>18</v>
      </c>
      <c r="W526" s="338"/>
      <c r="X526" s="399"/>
    </row>
    <row r="527" spans="1:24">
      <c r="A527" s="414"/>
      <c r="B527" s="415"/>
      <c r="C527" s="407"/>
      <c r="D527" s="407"/>
      <c r="E527" s="404"/>
      <c r="F527" s="135">
        <v>7</v>
      </c>
      <c r="G527" s="175"/>
      <c r="H527" s="175"/>
      <c r="I527" s="57"/>
      <c r="J527" s="48"/>
      <c r="K527" s="45"/>
      <c r="L527" s="48"/>
      <c r="M527" s="45"/>
      <c r="N527" s="2"/>
      <c r="O527" s="49"/>
      <c r="P527" s="46"/>
      <c r="Q527" s="2"/>
      <c r="R527" s="49"/>
      <c r="S527" s="17"/>
      <c r="T527" s="136"/>
      <c r="U527" s="137">
        <f t="shared" si="27"/>
        <v>0</v>
      </c>
      <c r="V527">
        <f t="shared" si="28"/>
        <v>18</v>
      </c>
      <c r="W527" s="338"/>
    </row>
    <row r="528" spans="1:24" ht="14.25" thickBot="1">
      <c r="A528" s="414"/>
      <c r="B528" s="415"/>
      <c r="C528" s="407"/>
      <c r="D528" s="407"/>
      <c r="E528" s="404"/>
      <c r="F528" s="135">
        <v>8</v>
      </c>
      <c r="G528" s="175"/>
      <c r="H528" s="175"/>
      <c r="I528" s="57"/>
      <c r="J528" s="48"/>
      <c r="K528" s="45"/>
      <c r="L528" s="48"/>
      <c r="M528" s="45"/>
      <c r="N528" s="2"/>
      <c r="O528" s="49"/>
      <c r="P528" s="46"/>
      <c r="Q528" s="2"/>
      <c r="R528" s="49"/>
      <c r="S528" s="17"/>
      <c r="T528" s="136"/>
      <c r="U528" s="137">
        <f t="shared" si="27"/>
        <v>0</v>
      </c>
      <c r="V528">
        <f t="shared" si="28"/>
        <v>18</v>
      </c>
      <c r="W528" s="338"/>
      <c r="X528" s="286" t="s">
        <v>349</v>
      </c>
    </row>
    <row r="529" spans="1:24" ht="14.25" thickBot="1">
      <c r="A529" s="414"/>
      <c r="B529" s="415"/>
      <c r="C529" s="407"/>
      <c r="D529" s="407"/>
      <c r="E529" s="404"/>
      <c r="F529" s="135">
        <v>9</v>
      </c>
      <c r="G529" s="175"/>
      <c r="H529" s="175"/>
      <c r="I529" s="57"/>
      <c r="J529" s="48"/>
      <c r="K529" s="45"/>
      <c r="L529" s="48"/>
      <c r="M529" s="45"/>
      <c r="N529" s="2"/>
      <c r="O529" s="49"/>
      <c r="P529" s="46"/>
      <c r="Q529" s="2"/>
      <c r="R529" s="49"/>
      <c r="S529" s="17"/>
      <c r="T529" s="136"/>
      <c r="U529" s="137">
        <f t="shared" si="27"/>
        <v>0</v>
      </c>
      <c r="V529">
        <f t="shared" si="28"/>
        <v>18</v>
      </c>
      <c r="W529" s="338"/>
      <c r="X529" s="342"/>
    </row>
    <row r="530" spans="1:24" ht="14.25" thickBot="1">
      <c r="A530" s="414"/>
      <c r="B530" s="415"/>
      <c r="C530" s="407"/>
      <c r="D530" s="407"/>
      <c r="E530" s="404"/>
      <c r="F530" s="135">
        <v>10</v>
      </c>
      <c r="G530" s="175"/>
      <c r="H530" s="175"/>
      <c r="I530" s="57"/>
      <c r="J530" s="48"/>
      <c r="K530" s="45"/>
      <c r="L530" s="48"/>
      <c r="M530" s="45"/>
      <c r="N530" s="2"/>
      <c r="O530" s="49"/>
      <c r="P530" s="46"/>
      <c r="Q530" s="2"/>
      <c r="R530" s="49"/>
      <c r="S530" s="17"/>
      <c r="T530" s="136"/>
      <c r="U530" s="137">
        <f t="shared" si="27"/>
        <v>0</v>
      </c>
      <c r="V530">
        <f t="shared" si="28"/>
        <v>18</v>
      </c>
      <c r="W530" s="338"/>
      <c r="X530" s="286" t="s">
        <v>350</v>
      </c>
    </row>
    <row r="531" spans="1:24" ht="14.25" thickBot="1">
      <c r="A531" s="414"/>
      <c r="B531" s="415"/>
      <c r="C531" s="407"/>
      <c r="D531" s="407"/>
      <c r="E531" s="404"/>
      <c r="F531" s="135">
        <v>11</v>
      </c>
      <c r="G531" s="175"/>
      <c r="H531" s="175"/>
      <c r="I531" s="57"/>
      <c r="J531" s="48"/>
      <c r="K531" s="45"/>
      <c r="L531" s="48"/>
      <c r="M531" s="45"/>
      <c r="N531" s="2"/>
      <c r="O531" s="49"/>
      <c r="P531" s="46"/>
      <c r="Q531" s="2"/>
      <c r="R531" s="49"/>
      <c r="S531" s="17"/>
      <c r="T531" s="136"/>
      <c r="U531" s="137">
        <f t="shared" si="27"/>
        <v>0</v>
      </c>
      <c r="V531">
        <f t="shared" si="28"/>
        <v>18</v>
      </c>
      <c r="W531" s="338"/>
      <c r="X531" s="287">
        <f>SUMIF(W521:W550, "✔", U521:U550)</f>
        <v>0</v>
      </c>
    </row>
    <row r="532" spans="1:24" ht="14.25" thickBot="1">
      <c r="A532" s="414"/>
      <c r="B532" s="415"/>
      <c r="C532" s="407"/>
      <c r="D532" s="407"/>
      <c r="E532" s="404"/>
      <c r="F532" s="135">
        <v>12</v>
      </c>
      <c r="G532" s="175"/>
      <c r="H532" s="175"/>
      <c r="I532" s="57"/>
      <c r="J532" s="48"/>
      <c r="K532" s="45"/>
      <c r="L532" s="48"/>
      <c r="M532" s="45"/>
      <c r="N532" s="2"/>
      <c r="O532" s="49"/>
      <c r="P532" s="46"/>
      <c r="Q532" s="2"/>
      <c r="R532" s="49"/>
      <c r="S532" s="17"/>
      <c r="T532" s="136"/>
      <c r="U532" s="137">
        <f t="shared" si="27"/>
        <v>0</v>
      </c>
      <c r="V532">
        <f t="shared" si="28"/>
        <v>18</v>
      </c>
      <c r="W532" s="338"/>
      <c r="X532" s="286" t="s">
        <v>351</v>
      </c>
    </row>
    <row r="533" spans="1:24" ht="14.25" thickBot="1">
      <c r="A533" s="414"/>
      <c r="B533" s="415"/>
      <c r="C533" s="407"/>
      <c r="D533" s="407"/>
      <c r="E533" s="404"/>
      <c r="F533" s="135">
        <v>13</v>
      </c>
      <c r="G533" s="175"/>
      <c r="H533" s="175"/>
      <c r="I533" s="57"/>
      <c r="J533" s="48"/>
      <c r="K533" s="45"/>
      <c r="L533" s="48"/>
      <c r="M533" s="45"/>
      <c r="N533" s="2"/>
      <c r="O533" s="49"/>
      <c r="P533" s="46"/>
      <c r="Q533" s="2"/>
      <c r="R533" s="49"/>
      <c r="S533" s="17"/>
      <c r="T533" s="136"/>
      <c r="U533" s="137">
        <f t="shared" si="27"/>
        <v>0</v>
      </c>
      <c r="V533">
        <f t="shared" si="28"/>
        <v>18</v>
      </c>
      <c r="W533" s="338"/>
      <c r="X533" s="288" t="e">
        <f>X531/SUM(U521:U550)</f>
        <v>#DIV/0!</v>
      </c>
    </row>
    <row r="534" spans="1:24">
      <c r="A534" s="414"/>
      <c r="B534" s="415"/>
      <c r="C534" s="407"/>
      <c r="D534" s="407"/>
      <c r="E534" s="404"/>
      <c r="F534" s="135">
        <v>14</v>
      </c>
      <c r="G534" s="175"/>
      <c r="H534" s="175"/>
      <c r="I534" s="57"/>
      <c r="J534" s="48"/>
      <c r="K534" s="45"/>
      <c r="L534" s="48"/>
      <c r="M534" s="45"/>
      <c r="N534" s="2"/>
      <c r="O534" s="49"/>
      <c r="P534" s="46"/>
      <c r="Q534" s="2"/>
      <c r="R534" s="49"/>
      <c r="S534" s="17"/>
      <c r="T534" s="136"/>
      <c r="U534" s="137">
        <f t="shared" si="27"/>
        <v>0</v>
      </c>
      <c r="V534">
        <f t="shared" si="28"/>
        <v>18</v>
      </c>
      <c r="W534" s="338"/>
    </row>
    <row r="535" spans="1:24">
      <c r="A535" s="414"/>
      <c r="B535" s="415"/>
      <c r="C535" s="407"/>
      <c r="D535" s="407"/>
      <c r="E535" s="404"/>
      <c r="F535" s="135">
        <v>15</v>
      </c>
      <c r="G535" s="175"/>
      <c r="H535" s="175"/>
      <c r="I535" s="57"/>
      <c r="J535" s="48"/>
      <c r="K535" s="45"/>
      <c r="L535" s="48"/>
      <c r="M535" s="45"/>
      <c r="N535" s="2"/>
      <c r="O535" s="49"/>
      <c r="P535" s="46"/>
      <c r="Q535" s="2"/>
      <c r="R535" s="49"/>
      <c r="S535" s="17"/>
      <c r="T535" s="136"/>
      <c r="U535" s="137">
        <f t="shared" si="27"/>
        <v>0</v>
      </c>
      <c r="V535">
        <f t="shared" si="28"/>
        <v>18</v>
      </c>
      <c r="W535" s="338"/>
      <c r="X535" s="400" t="s">
        <v>296</v>
      </c>
    </row>
    <row r="536" spans="1:24">
      <c r="A536" s="414"/>
      <c r="B536" s="415"/>
      <c r="C536" s="407"/>
      <c r="D536" s="407"/>
      <c r="E536" s="404"/>
      <c r="F536" s="135">
        <v>16</v>
      </c>
      <c r="G536" s="175"/>
      <c r="H536" s="175"/>
      <c r="I536" s="57"/>
      <c r="J536" s="48"/>
      <c r="K536" s="45"/>
      <c r="L536" s="48"/>
      <c r="M536" s="45"/>
      <c r="N536" s="2"/>
      <c r="O536" s="49"/>
      <c r="P536" s="46"/>
      <c r="Q536" s="2"/>
      <c r="R536" s="49"/>
      <c r="S536" s="17"/>
      <c r="T536" s="136"/>
      <c r="U536" s="137">
        <f t="shared" si="27"/>
        <v>0</v>
      </c>
      <c r="V536">
        <f t="shared" si="28"/>
        <v>18</v>
      </c>
      <c r="W536" s="338"/>
      <c r="X536" s="400"/>
    </row>
    <row r="537" spans="1:24">
      <c r="A537" s="414"/>
      <c r="B537" s="415"/>
      <c r="C537" s="407"/>
      <c r="D537" s="407"/>
      <c r="E537" s="404"/>
      <c r="F537" s="135">
        <v>17</v>
      </c>
      <c r="G537" s="175"/>
      <c r="H537" s="175"/>
      <c r="I537" s="57"/>
      <c r="J537" s="48"/>
      <c r="K537" s="45"/>
      <c r="L537" s="48"/>
      <c r="M537" s="45"/>
      <c r="N537" s="2"/>
      <c r="O537" s="49"/>
      <c r="P537" s="46"/>
      <c r="Q537" s="2"/>
      <c r="R537" s="49"/>
      <c r="S537" s="17"/>
      <c r="T537" s="136"/>
      <c r="U537" s="137">
        <f t="shared" si="27"/>
        <v>0</v>
      </c>
      <c r="V537">
        <f t="shared" si="28"/>
        <v>18</v>
      </c>
      <c r="W537" s="338"/>
      <c r="X537" s="400"/>
    </row>
    <row r="538" spans="1:24">
      <c r="A538" s="414"/>
      <c r="B538" s="415"/>
      <c r="C538" s="407"/>
      <c r="D538" s="407"/>
      <c r="E538" s="404"/>
      <c r="F538" s="135">
        <v>18</v>
      </c>
      <c r="G538" s="175"/>
      <c r="H538" s="175"/>
      <c r="I538" s="57"/>
      <c r="J538" s="48"/>
      <c r="K538" s="45"/>
      <c r="L538" s="48"/>
      <c r="M538" s="45"/>
      <c r="N538" s="2"/>
      <c r="O538" s="49"/>
      <c r="P538" s="46"/>
      <c r="Q538" s="2"/>
      <c r="R538" s="49"/>
      <c r="S538" s="17"/>
      <c r="T538" s="136"/>
      <c r="U538" s="137">
        <f t="shared" si="27"/>
        <v>0</v>
      </c>
      <c r="V538">
        <f t="shared" si="28"/>
        <v>18</v>
      </c>
      <c r="W538" s="338"/>
      <c r="X538" s="400"/>
    </row>
    <row r="539" spans="1:24">
      <c r="A539" s="414"/>
      <c r="B539" s="415"/>
      <c r="C539" s="407"/>
      <c r="D539" s="407"/>
      <c r="E539" s="404"/>
      <c r="F539" s="135">
        <v>19</v>
      </c>
      <c r="G539" s="175"/>
      <c r="H539" s="175"/>
      <c r="I539" s="57"/>
      <c r="J539" s="48"/>
      <c r="K539" s="45"/>
      <c r="L539" s="48"/>
      <c r="M539" s="45"/>
      <c r="N539" s="2"/>
      <c r="O539" s="49"/>
      <c r="P539" s="46"/>
      <c r="Q539" s="2"/>
      <c r="R539" s="49"/>
      <c r="S539" s="17"/>
      <c r="T539" s="136"/>
      <c r="U539" s="137">
        <f t="shared" si="27"/>
        <v>0</v>
      </c>
      <c r="V539">
        <f t="shared" si="28"/>
        <v>18</v>
      </c>
      <c r="W539" s="338"/>
    </row>
    <row r="540" spans="1:24">
      <c r="A540" s="414"/>
      <c r="B540" s="415"/>
      <c r="C540" s="407"/>
      <c r="D540" s="407"/>
      <c r="E540" s="404"/>
      <c r="F540" s="135">
        <v>20</v>
      </c>
      <c r="G540" s="175"/>
      <c r="H540" s="175"/>
      <c r="I540" s="57"/>
      <c r="J540" s="48"/>
      <c r="K540" s="45"/>
      <c r="L540" s="48"/>
      <c r="M540" s="45"/>
      <c r="N540" s="2"/>
      <c r="O540" s="49"/>
      <c r="P540" s="46"/>
      <c r="Q540" s="2"/>
      <c r="R540" s="49"/>
      <c r="S540" s="17"/>
      <c r="T540" s="136"/>
      <c r="U540" s="137">
        <f t="shared" si="27"/>
        <v>0</v>
      </c>
      <c r="V540">
        <f t="shared" si="28"/>
        <v>18</v>
      </c>
      <c r="W540" s="338"/>
    </row>
    <row r="541" spans="1:24">
      <c r="A541" s="414"/>
      <c r="B541" s="415"/>
      <c r="C541" s="407"/>
      <c r="D541" s="407"/>
      <c r="E541" s="404"/>
      <c r="F541" s="135">
        <v>21</v>
      </c>
      <c r="G541" s="175"/>
      <c r="H541" s="175"/>
      <c r="I541" s="57"/>
      <c r="J541" s="48"/>
      <c r="K541" s="45"/>
      <c r="L541" s="48"/>
      <c r="M541" s="45"/>
      <c r="N541" s="2"/>
      <c r="O541" s="49"/>
      <c r="P541" s="46"/>
      <c r="Q541" s="2"/>
      <c r="R541" s="49"/>
      <c r="S541" s="17"/>
      <c r="T541" s="136"/>
      <c r="U541" s="137">
        <f t="shared" si="27"/>
        <v>0</v>
      </c>
      <c r="V541">
        <f t="shared" si="28"/>
        <v>18</v>
      </c>
      <c r="W541" s="338"/>
    </row>
    <row r="542" spans="1:24">
      <c r="A542" s="414"/>
      <c r="B542" s="415"/>
      <c r="C542" s="407"/>
      <c r="D542" s="407"/>
      <c r="E542" s="404"/>
      <c r="F542" s="135">
        <v>22</v>
      </c>
      <c r="G542" s="175"/>
      <c r="H542" s="175"/>
      <c r="I542" s="57"/>
      <c r="J542" s="48"/>
      <c r="K542" s="45"/>
      <c r="L542" s="48"/>
      <c r="M542" s="45"/>
      <c r="N542" s="2"/>
      <c r="O542" s="49"/>
      <c r="P542" s="46"/>
      <c r="Q542" s="2"/>
      <c r="R542" s="49"/>
      <c r="S542" s="17"/>
      <c r="T542" s="136"/>
      <c r="U542" s="137">
        <f t="shared" si="27"/>
        <v>0</v>
      </c>
      <c r="V542">
        <f t="shared" si="28"/>
        <v>18</v>
      </c>
      <c r="W542" s="338"/>
    </row>
    <row r="543" spans="1:24">
      <c r="A543" s="414"/>
      <c r="B543" s="415"/>
      <c r="C543" s="407"/>
      <c r="D543" s="407"/>
      <c r="E543" s="404"/>
      <c r="F543" s="135">
        <v>23</v>
      </c>
      <c r="G543" s="175"/>
      <c r="H543" s="175"/>
      <c r="I543" s="57"/>
      <c r="J543" s="48"/>
      <c r="K543" s="45"/>
      <c r="L543" s="48"/>
      <c r="M543" s="45"/>
      <c r="N543" s="2"/>
      <c r="O543" s="49"/>
      <c r="P543" s="46"/>
      <c r="Q543" s="2"/>
      <c r="R543" s="49"/>
      <c r="S543" s="17"/>
      <c r="T543" s="136"/>
      <c r="U543" s="137">
        <f t="shared" si="27"/>
        <v>0</v>
      </c>
      <c r="V543">
        <f t="shared" si="28"/>
        <v>18</v>
      </c>
      <c r="W543" s="338"/>
    </row>
    <row r="544" spans="1:24">
      <c r="A544" s="414"/>
      <c r="B544" s="415"/>
      <c r="C544" s="407"/>
      <c r="D544" s="407"/>
      <c r="E544" s="404"/>
      <c r="F544" s="135">
        <v>24</v>
      </c>
      <c r="G544" s="175"/>
      <c r="H544" s="175"/>
      <c r="I544" s="57"/>
      <c r="J544" s="48"/>
      <c r="K544" s="45"/>
      <c r="L544" s="48"/>
      <c r="M544" s="45"/>
      <c r="N544" s="2"/>
      <c r="O544" s="49"/>
      <c r="P544" s="46"/>
      <c r="Q544" s="2"/>
      <c r="R544" s="49"/>
      <c r="S544" s="17"/>
      <c r="T544" s="136"/>
      <c r="U544" s="137">
        <f t="shared" si="27"/>
        <v>0</v>
      </c>
      <c r="V544">
        <f t="shared" si="28"/>
        <v>18</v>
      </c>
      <c r="W544" s="338"/>
    </row>
    <row r="545" spans="1:24">
      <c r="A545" s="414"/>
      <c r="B545" s="415"/>
      <c r="C545" s="407"/>
      <c r="D545" s="407"/>
      <c r="E545" s="404"/>
      <c r="F545" s="135">
        <v>25</v>
      </c>
      <c r="G545" s="175"/>
      <c r="H545" s="175"/>
      <c r="I545" s="57"/>
      <c r="J545" s="48"/>
      <c r="K545" s="45"/>
      <c r="L545" s="48"/>
      <c r="M545" s="45"/>
      <c r="N545" s="2"/>
      <c r="O545" s="49"/>
      <c r="P545" s="46"/>
      <c r="Q545" s="2"/>
      <c r="R545" s="49"/>
      <c r="S545" s="17"/>
      <c r="T545" s="136"/>
      <c r="U545" s="137">
        <f t="shared" si="27"/>
        <v>0</v>
      </c>
      <c r="V545">
        <f t="shared" si="28"/>
        <v>18</v>
      </c>
      <c r="W545" s="338"/>
    </row>
    <row r="546" spans="1:24">
      <c r="A546" s="414"/>
      <c r="B546" s="415"/>
      <c r="C546" s="407"/>
      <c r="D546" s="407"/>
      <c r="E546" s="404"/>
      <c r="F546" s="135">
        <v>26</v>
      </c>
      <c r="G546" s="175"/>
      <c r="H546" s="175"/>
      <c r="I546" s="57"/>
      <c r="J546" s="48"/>
      <c r="K546" s="45"/>
      <c r="L546" s="48"/>
      <c r="M546" s="45"/>
      <c r="N546" s="2"/>
      <c r="O546" s="49"/>
      <c r="P546" s="46"/>
      <c r="Q546" s="2"/>
      <c r="R546" s="49"/>
      <c r="S546" s="17"/>
      <c r="T546" s="136"/>
      <c r="U546" s="137">
        <f t="shared" si="27"/>
        <v>0</v>
      </c>
      <c r="V546">
        <f t="shared" si="28"/>
        <v>18</v>
      </c>
      <c r="W546" s="338"/>
    </row>
    <row r="547" spans="1:24">
      <c r="A547" s="414"/>
      <c r="B547" s="415"/>
      <c r="C547" s="407"/>
      <c r="D547" s="407"/>
      <c r="E547" s="404"/>
      <c r="F547" s="135">
        <v>27</v>
      </c>
      <c r="G547" s="175"/>
      <c r="H547" s="175"/>
      <c r="I547" s="57"/>
      <c r="J547" s="48"/>
      <c r="K547" s="45"/>
      <c r="L547" s="48"/>
      <c r="M547" s="45"/>
      <c r="N547" s="2"/>
      <c r="O547" s="49"/>
      <c r="P547" s="46"/>
      <c r="Q547" s="2"/>
      <c r="R547" s="49"/>
      <c r="S547" s="17"/>
      <c r="T547" s="136"/>
      <c r="U547" s="137">
        <f t="shared" si="27"/>
        <v>0</v>
      </c>
      <c r="V547">
        <f t="shared" si="28"/>
        <v>18</v>
      </c>
      <c r="W547" s="338"/>
    </row>
    <row r="548" spans="1:24">
      <c r="A548" s="414"/>
      <c r="B548" s="415"/>
      <c r="C548" s="407"/>
      <c r="D548" s="407"/>
      <c r="E548" s="404"/>
      <c r="F548" s="135">
        <v>28</v>
      </c>
      <c r="G548" s="175"/>
      <c r="H548" s="175"/>
      <c r="I548" s="57"/>
      <c r="J548" s="48"/>
      <c r="K548" s="45"/>
      <c r="L548" s="48"/>
      <c r="M548" s="45"/>
      <c r="N548" s="2"/>
      <c r="O548" s="49"/>
      <c r="P548" s="46"/>
      <c r="Q548" s="2"/>
      <c r="R548" s="49"/>
      <c r="S548" s="17"/>
      <c r="T548" s="136"/>
      <c r="U548" s="137">
        <f t="shared" si="27"/>
        <v>0</v>
      </c>
      <c r="V548">
        <f t="shared" si="28"/>
        <v>18</v>
      </c>
      <c r="W548" s="338"/>
    </row>
    <row r="549" spans="1:24">
      <c r="A549" s="414"/>
      <c r="B549" s="415"/>
      <c r="C549" s="407"/>
      <c r="D549" s="407"/>
      <c r="E549" s="404"/>
      <c r="F549" s="135">
        <v>29</v>
      </c>
      <c r="G549" s="175"/>
      <c r="H549" s="175"/>
      <c r="I549" s="57"/>
      <c r="J549" s="48"/>
      <c r="K549" s="45"/>
      <c r="L549" s="48"/>
      <c r="M549" s="45"/>
      <c r="N549" s="2"/>
      <c r="O549" s="49"/>
      <c r="P549" s="46"/>
      <c r="Q549" s="2"/>
      <c r="R549" s="49"/>
      <c r="S549" s="17"/>
      <c r="T549" s="136"/>
      <c r="U549" s="137">
        <f t="shared" si="27"/>
        <v>0</v>
      </c>
      <c r="V549">
        <f t="shared" si="28"/>
        <v>18</v>
      </c>
      <c r="W549" s="338"/>
    </row>
    <row r="550" spans="1:24">
      <c r="A550" s="416"/>
      <c r="B550" s="417"/>
      <c r="C550" s="408"/>
      <c r="D550" s="408"/>
      <c r="E550" s="405"/>
      <c r="F550" s="138">
        <v>30</v>
      </c>
      <c r="G550" s="175"/>
      <c r="H550" s="176"/>
      <c r="I550" s="60"/>
      <c r="J550" s="61"/>
      <c r="K550" s="76"/>
      <c r="L550" s="61"/>
      <c r="M550" s="76"/>
      <c r="N550" s="15"/>
      <c r="O550" s="53"/>
      <c r="P550" s="47"/>
      <c r="Q550" s="15"/>
      <c r="R550" s="53"/>
      <c r="S550" s="18"/>
      <c r="T550" s="139"/>
      <c r="U550" s="140">
        <f t="shared" si="27"/>
        <v>0</v>
      </c>
      <c r="V550">
        <f t="shared" si="28"/>
        <v>18</v>
      </c>
      <c r="W550" s="339"/>
      <c r="X550" s="256"/>
    </row>
    <row r="551" spans="1:24" ht="13.5" customHeight="1">
      <c r="A551" s="412">
        <v>19</v>
      </c>
      <c r="B551" s="413"/>
      <c r="C551" s="406">
        <f>地域企画一覧!D30</f>
        <v>0</v>
      </c>
      <c r="D551" s="406">
        <f>地域企画一覧!E30</f>
        <v>0</v>
      </c>
      <c r="E551" s="403"/>
      <c r="F551" s="132">
        <v>1</v>
      </c>
      <c r="G551" s="174"/>
      <c r="H551" s="174"/>
      <c r="I551" s="69"/>
      <c r="J551" s="70"/>
      <c r="K551" s="71"/>
      <c r="L551" s="70"/>
      <c r="M551" s="71"/>
      <c r="N551" s="72"/>
      <c r="O551" s="73"/>
      <c r="P551" s="74"/>
      <c r="Q551" s="72"/>
      <c r="R551" s="73"/>
      <c r="S551" s="75"/>
      <c r="T551" s="133"/>
      <c r="U551" s="134">
        <f t="shared" ref="U551:U614" si="29">IF(K551="",0,INT(SUM(PRODUCT(K551,M551,P551),S551)))</f>
        <v>0</v>
      </c>
      <c r="V551">
        <v>19</v>
      </c>
      <c r="W551" s="340"/>
      <c r="X551" s="399" t="s">
        <v>352</v>
      </c>
    </row>
    <row r="552" spans="1:24">
      <c r="A552" s="414"/>
      <c r="B552" s="415"/>
      <c r="C552" s="407"/>
      <c r="D552" s="407"/>
      <c r="E552" s="404"/>
      <c r="F552" s="135">
        <v>2</v>
      </c>
      <c r="G552" s="175"/>
      <c r="H552" s="175"/>
      <c r="I552" s="57"/>
      <c r="J552" s="48"/>
      <c r="K552" s="45"/>
      <c r="L552" s="48"/>
      <c r="M552" s="45"/>
      <c r="N552" s="2"/>
      <c r="O552" s="49"/>
      <c r="P552" s="46"/>
      <c r="Q552" s="2"/>
      <c r="R552" s="49"/>
      <c r="S552" s="17"/>
      <c r="T552" s="136"/>
      <c r="U552" s="137">
        <f t="shared" si="29"/>
        <v>0</v>
      </c>
      <c r="V552">
        <v>19</v>
      </c>
      <c r="W552" s="338"/>
      <c r="X552" s="399"/>
    </row>
    <row r="553" spans="1:24">
      <c r="A553" s="414"/>
      <c r="B553" s="415"/>
      <c r="C553" s="407"/>
      <c r="D553" s="407"/>
      <c r="E553" s="404"/>
      <c r="F553" s="135">
        <v>3</v>
      </c>
      <c r="G553" s="175"/>
      <c r="H553" s="175"/>
      <c r="I553" s="57"/>
      <c r="J553" s="48"/>
      <c r="K553" s="45"/>
      <c r="L553" s="48"/>
      <c r="M553" s="45"/>
      <c r="N553" s="2"/>
      <c r="O553" s="49"/>
      <c r="P553" s="46"/>
      <c r="Q553" s="2"/>
      <c r="R553" s="49"/>
      <c r="S553" s="17"/>
      <c r="T553" s="136"/>
      <c r="U553" s="137">
        <f t="shared" si="29"/>
        <v>0</v>
      </c>
      <c r="V553">
        <v>19</v>
      </c>
      <c r="W553" s="338"/>
      <c r="X553" s="399"/>
    </row>
    <row r="554" spans="1:24">
      <c r="A554" s="414"/>
      <c r="B554" s="415"/>
      <c r="C554" s="407"/>
      <c r="D554" s="407"/>
      <c r="E554" s="404"/>
      <c r="F554" s="135">
        <v>4</v>
      </c>
      <c r="G554" s="175"/>
      <c r="H554" s="175"/>
      <c r="I554" s="57"/>
      <c r="J554" s="48"/>
      <c r="K554" s="45"/>
      <c r="L554" s="48"/>
      <c r="M554" s="45"/>
      <c r="N554" s="2"/>
      <c r="O554" s="49"/>
      <c r="P554" s="46"/>
      <c r="Q554" s="2"/>
      <c r="R554" s="49"/>
      <c r="S554" s="17"/>
      <c r="T554" s="136"/>
      <c r="U554" s="137">
        <f t="shared" si="29"/>
        <v>0</v>
      </c>
      <c r="V554">
        <v>19</v>
      </c>
      <c r="W554" s="338"/>
      <c r="X554" s="399"/>
    </row>
    <row r="555" spans="1:24">
      <c r="A555" s="414"/>
      <c r="B555" s="415"/>
      <c r="C555" s="407"/>
      <c r="D555" s="407"/>
      <c r="E555" s="404"/>
      <c r="F555" s="135">
        <v>5</v>
      </c>
      <c r="G555" s="175"/>
      <c r="H555" s="175"/>
      <c r="I555" s="57"/>
      <c r="J555" s="48"/>
      <c r="K555" s="45"/>
      <c r="L555" s="48"/>
      <c r="M555" s="45"/>
      <c r="N555" s="2"/>
      <c r="O555" s="49"/>
      <c r="P555" s="46"/>
      <c r="Q555" s="2"/>
      <c r="R555" s="49"/>
      <c r="S555" s="17"/>
      <c r="T555" s="136"/>
      <c r="U555" s="137">
        <f t="shared" si="29"/>
        <v>0</v>
      </c>
      <c r="V555">
        <v>19</v>
      </c>
      <c r="W555" s="338"/>
      <c r="X555" s="399"/>
    </row>
    <row r="556" spans="1:24">
      <c r="A556" s="414"/>
      <c r="B556" s="415"/>
      <c r="C556" s="407"/>
      <c r="D556" s="407"/>
      <c r="E556" s="404"/>
      <c r="F556" s="135">
        <v>6</v>
      </c>
      <c r="G556" s="175"/>
      <c r="H556" s="175"/>
      <c r="I556" s="57"/>
      <c r="J556" s="48"/>
      <c r="K556" s="45"/>
      <c r="L556" s="48"/>
      <c r="M556" s="45"/>
      <c r="N556" s="2"/>
      <c r="O556" s="49"/>
      <c r="P556" s="46"/>
      <c r="Q556" s="2"/>
      <c r="R556" s="49"/>
      <c r="S556" s="17"/>
      <c r="T556" s="136"/>
      <c r="U556" s="137">
        <f t="shared" si="29"/>
        <v>0</v>
      </c>
      <c r="V556">
        <v>19</v>
      </c>
      <c r="W556" s="338"/>
      <c r="X556" s="399"/>
    </row>
    <row r="557" spans="1:24">
      <c r="A557" s="414"/>
      <c r="B557" s="415"/>
      <c r="C557" s="407"/>
      <c r="D557" s="407"/>
      <c r="E557" s="404"/>
      <c r="F557" s="135">
        <v>7</v>
      </c>
      <c r="G557" s="175"/>
      <c r="H557" s="175"/>
      <c r="I557" s="57"/>
      <c r="J557" s="48"/>
      <c r="K557" s="45"/>
      <c r="L557" s="48"/>
      <c r="M557" s="45"/>
      <c r="N557" s="2"/>
      <c r="O557" s="49"/>
      <c r="P557" s="46"/>
      <c r="Q557" s="2"/>
      <c r="R557" s="49"/>
      <c r="S557" s="17"/>
      <c r="T557" s="136"/>
      <c r="U557" s="137">
        <f t="shared" si="29"/>
        <v>0</v>
      </c>
      <c r="V557">
        <v>19</v>
      </c>
      <c r="W557" s="338"/>
    </row>
    <row r="558" spans="1:24" ht="14.25" thickBot="1">
      <c r="A558" s="414"/>
      <c r="B558" s="415"/>
      <c r="C558" s="407"/>
      <c r="D558" s="407"/>
      <c r="E558" s="404"/>
      <c r="F558" s="135">
        <v>8</v>
      </c>
      <c r="G558" s="175"/>
      <c r="H558" s="175"/>
      <c r="I558" s="57"/>
      <c r="J558" s="48"/>
      <c r="K558" s="45"/>
      <c r="L558" s="48"/>
      <c r="M558" s="45"/>
      <c r="N558" s="2"/>
      <c r="O558" s="49"/>
      <c r="P558" s="46"/>
      <c r="Q558" s="2"/>
      <c r="R558" s="49"/>
      <c r="S558" s="17"/>
      <c r="T558" s="136"/>
      <c r="U558" s="137">
        <f t="shared" si="29"/>
        <v>0</v>
      </c>
      <c r="V558">
        <v>19</v>
      </c>
      <c r="W558" s="338"/>
      <c r="X558" s="286" t="s">
        <v>349</v>
      </c>
    </row>
    <row r="559" spans="1:24" ht="14.25" thickBot="1">
      <c r="A559" s="414"/>
      <c r="B559" s="415"/>
      <c r="C559" s="407"/>
      <c r="D559" s="407"/>
      <c r="E559" s="404"/>
      <c r="F559" s="135">
        <v>9</v>
      </c>
      <c r="G559" s="175"/>
      <c r="H559" s="175"/>
      <c r="I559" s="57"/>
      <c r="J559" s="48"/>
      <c r="K559" s="45"/>
      <c r="L559" s="48"/>
      <c r="M559" s="45"/>
      <c r="N559" s="2"/>
      <c r="O559" s="49"/>
      <c r="P559" s="46"/>
      <c r="Q559" s="2"/>
      <c r="R559" s="49"/>
      <c r="S559" s="17"/>
      <c r="T559" s="136"/>
      <c r="U559" s="137">
        <f t="shared" si="29"/>
        <v>0</v>
      </c>
      <c r="V559">
        <v>19</v>
      </c>
      <c r="W559" s="338"/>
      <c r="X559" s="342"/>
    </row>
    <row r="560" spans="1:24" ht="14.25" thickBot="1">
      <c r="A560" s="414"/>
      <c r="B560" s="415"/>
      <c r="C560" s="407"/>
      <c r="D560" s="407"/>
      <c r="E560" s="404"/>
      <c r="F560" s="135">
        <v>10</v>
      </c>
      <c r="G560" s="175"/>
      <c r="H560" s="175"/>
      <c r="I560" s="57"/>
      <c r="J560" s="48"/>
      <c r="K560" s="45"/>
      <c r="L560" s="48"/>
      <c r="M560" s="45"/>
      <c r="N560" s="2"/>
      <c r="O560" s="49"/>
      <c r="P560" s="46"/>
      <c r="Q560" s="2"/>
      <c r="R560" s="49"/>
      <c r="S560" s="17"/>
      <c r="T560" s="136"/>
      <c r="U560" s="137">
        <f t="shared" si="29"/>
        <v>0</v>
      </c>
      <c r="V560">
        <v>19</v>
      </c>
      <c r="W560" s="338"/>
      <c r="X560" s="286" t="s">
        <v>350</v>
      </c>
    </row>
    <row r="561" spans="1:24" ht="14.25" thickBot="1">
      <c r="A561" s="414"/>
      <c r="B561" s="415"/>
      <c r="C561" s="407"/>
      <c r="D561" s="407"/>
      <c r="E561" s="404"/>
      <c r="F561" s="135">
        <v>11</v>
      </c>
      <c r="G561" s="175"/>
      <c r="H561" s="175"/>
      <c r="I561" s="57"/>
      <c r="J561" s="48"/>
      <c r="K561" s="45"/>
      <c r="L561" s="48"/>
      <c r="M561" s="45"/>
      <c r="N561" s="2"/>
      <c r="O561" s="49"/>
      <c r="P561" s="46"/>
      <c r="Q561" s="2"/>
      <c r="R561" s="49"/>
      <c r="S561" s="17"/>
      <c r="T561" s="136"/>
      <c r="U561" s="137">
        <f t="shared" si="29"/>
        <v>0</v>
      </c>
      <c r="V561">
        <v>19</v>
      </c>
      <c r="W561" s="338"/>
      <c r="X561" s="287">
        <f>SUMIF(W551:W580, "✔", U551:U580)</f>
        <v>0</v>
      </c>
    </row>
    <row r="562" spans="1:24" ht="14.25" thickBot="1">
      <c r="A562" s="414"/>
      <c r="B562" s="415"/>
      <c r="C562" s="407"/>
      <c r="D562" s="407"/>
      <c r="E562" s="404"/>
      <c r="F562" s="135">
        <v>12</v>
      </c>
      <c r="G562" s="175"/>
      <c r="H562" s="175"/>
      <c r="I562" s="57"/>
      <c r="J562" s="48"/>
      <c r="K562" s="45"/>
      <c r="L562" s="48"/>
      <c r="M562" s="45"/>
      <c r="N562" s="2"/>
      <c r="O562" s="49"/>
      <c r="P562" s="46"/>
      <c r="Q562" s="2"/>
      <c r="R562" s="49"/>
      <c r="S562" s="17"/>
      <c r="T562" s="136"/>
      <c r="U562" s="137">
        <f t="shared" si="29"/>
        <v>0</v>
      </c>
      <c r="V562">
        <v>19</v>
      </c>
      <c r="W562" s="338"/>
      <c r="X562" s="286" t="s">
        <v>351</v>
      </c>
    </row>
    <row r="563" spans="1:24" ht="14.25" thickBot="1">
      <c r="A563" s="414"/>
      <c r="B563" s="415"/>
      <c r="C563" s="407"/>
      <c r="D563" s="407"/>
      <c r="E563" s="404"/>
      <c r="F563" s="135">
        <v>13</v>
      </c>
      <c r="G563" s="175"/>
      <c r="H563" s="175"/>
      <c r="I563" s="57"/>
      <c r="J563" s="48"/>
      <c r="K563" s="45"/>
      <c r="L563" s="48"/>
      <c r="M563" s="45"/>
      <c r="N563" s="2"/>
      <c r="O563" s="49"/>
      <c r="P563" s="46"/>
      <c r="Q563" s="2"/>
      <c r="R563" s="49"/>
      <c r="S563" s="17"/>
      <c r="T563" s="136"/>
      <c r="U563" s="137">
        <f t="shared" si="29"/>
        <v>0</v>
      </c>
      <c r="V563">
        <v>19</v>
      </c>
      <c r="W563" s="338"/>
      <c r="X563" s="288" t="e">
        <f>X561/SUM(U551:U580)</f>
        <v>#DIV/0!</v>
      </c>
    </row>
    <row r="564" spans="1:24">
      <c r="A564" s="414"/>
      <c r="B564" s="415"/>
      <c r="C564" s="407"/>
      <c r="D564" s="407"/>
      <c r="E564" s="404"/>
      <c r="F564" s="135">
        <v>14</v>
      </c>
      <c r="G564" s="175"/>
      <c r="H564" s="175"/>
      <c r="I564" s="57"/>
      <c r="J564" s="48"/>
      <c r="K564" s="45"/>
      <c r="L564" s="48"/>
      <c r="M564" s="45"/>
      <c r="N564" s="2"/>
      <c r="O564" s="49"/>
      <c r="P564" s="46"/>
      <c r="Q564" s="2"/>
      <c r="R564" s="49"/>
      <c r="S564" s="17"/>
      <c r="T564" s="136"/>
      <c r="U564" s="137">
        <f t="shared" si="29"/>
        <v>0</v>
      </c>
      <c r="V564">
        <v>19</v>
      </c>
      <c r="W564" s="338"/>
    </row>
    <row r="565" spans="1:24">
      <c r="A565" s="414"/>
      <c r="B565" s="415"/>
      <c r="C565" s="407"/>
      <c r="D565" s="407"/>
      <c r="E565" s="404"/>
      <c r="F565" s="135">
        <v>15</v>
      </c>
      <c r="G565" s="175"/>
      <c r="H565" s="175"/>
      <c r="I565" s="57"/>
      <c r="J565" s="48"/>
      <c r="K565" s="45"/>
      <c r="L565" s="48"/>
      <c r="M565" s="45"/>
      <c r="N565" s="2"/>
      <c r="O565" s="49"/>
      <c r="P565" s="46"/>
      <c r="Q565" s="2"/>
      <c r="R565" s="49"/>
      <c r="S565" s="17"/>
      <c r="T565" s="136"/>
      <c r="U565" s="137">
        <f t="shared" si="29"/>
        <v>0</v>
      </c>
      <c r="V565">
        <v>19</v>
      </c>
      <c r="W565" s="338"/>
      <c r="X565" s="400" t="s">
        <v>296</v>
      </c>
    </row>
    <row r="566" spans="1:24">
      <c r="A566" s="414"/>
      <c r="B566" s="415"/>
      <c r="C566" s="407"/>
      <c r="D566" s="407"/>
      <c r="E566" s="404"/>
      <c r="F566" s="135">
        <v>16</v>
      </c>
      <c r="G566" s="175"/>
      <c r="H566" s="175"/>
      <c r="I566" s="57"/>
      <c r="J566" s="48"/>
      <c r="K566" s="45"/>
      <c r="L566" s="48"/>
      <c r="M566" s="45"/>
      <c r="N566" s="2"/>
      <c r="O566" s="49"/>
      <c r="P566" s="46"/>
      <c r="Q566" s="2"/>
      <c r="R566" s="49"/>
      <c r="S566" s="17"/>
      <c r="T566" s="136"/>
      <c r="U566" s="137">
        <f t="shared" si="29"/>
        <v>0</v>
      </c>
      <c r="V566">
        <v>19</v>
      </c>
      <c r="W566" s="338"/>
      <c r="X566" s="400"/>
    </row>
    <row r="567" spans="1:24">
      <c r="A567" s="414"/>
      <c r="B567" s="415"/>
      <c r="C567" s="407"/>
      <c r="D567" s="407"/>
      <c r="E567" s="404"/>
      <c r="F567" s="135">
        <v>17</v>
      </c>
      <c r="G567" s="175"/>
      <c r="H567" s="175"/>
      <c r="I567" s="57"/>
      <c r="J567" s="48"/>
      <c r="K567" s="45"/>
      <c r="L567" s="48"/>
      <c r="M567" s="45"/>
      <c r="N567" s="2"/>
      <c r="O567" s="49"/>
      <c r="P567" s="46"/>
      <c r="Q567" s="2"/>
      <c r="R567" s="49"/>
      <c r="S567" s="17"/>
      <c r="T567" s="136"/>
      <c r="U567" s="137">
        <f t="shared" si="29"/>
        <v>0</v>
      </c>
      <c r="V567">
        <v>19</v>
      </c>
      <c r="W567" s="338"/>
      <c r="X567" s="400"/>
    </row>
    <row r="568" spans="1:24">
      <c r="A568" s="414"/>
      <c r="B568" s="415"/>
      <c r="C568" s="407"/>
      <c r="D568" s="407"/>
      <c r="E568" s="404"/>
      <c r="F568" s="135">
        <v>18</v>
      </c>
      <c r="G568" s="175"/>
      <c r="H568" s="175"/>
      <c r="I568" s="57"/>
      <c r="J568" s="48"/>
      <c r="K568" s="45"/>
      <c r="L568" s="48"/>
      <c r="M568" s="45"/>
      <c r="N568" s="2"/>
      <c r="O568" s="49"/>
      <c r="P568" s="46"/>
      <c r="Q568" s="2"/>
      <c r="R568" s="49"/>
      <c r="S568" s="17"/>
      <c r="T568" s="136"/>
      <c r="U568" s="137">
        <f t="shared" si="29"/>
        <v>0</v>
      </c>
      <c r="V568">
        <v>19</v>
      </c>
      <c r="W568" s="338"/>
      <c r="X568" s="400"/>
    </row>
    <row r="569" spans="1:24">
      <c r="A569" s="414"/>
      <c r="B569" s="415"/>
      <c r="C569" s="407"/>
      <c r="D569" s="407"/>
      <c r="E569" s="404"/>
      <c r="F569" s="135">
        <v>19</v>
      </c>
      <c r="G569" s="175"/>
      <c r="H569" s="175"/>
      <c r="I569" s="57"/>
      <c r="J569" s="48"/>
      <c r="K569" s="45"/>
      <c r="L569" s="48"/>
      <c r="M569" s="45"/>
      <c r="N569" s="2"/>
      <c r="O569" s="49"/>
      <c r="P569" s="46"/>
      <c r="Q569" s="2"/>
      <c r="R569" s="49"/>
      <c r="S569" s="17"/>
      <c r="T569" s="136"/>
      <c r="U569" s="137">
        <f t="shared" si="29"/>
        <v>0</v>
      </c>
      <c r="V569">
        <v>19</v>
      </c>
      <c r="W569" s="338"/>
    </row>
    <row r="570" spans="1:24">
      <c r="A570" s="414"/>
      <c r="B570" s="415"/>
      <c r="C570" s="407"/>
      <c r="D570" s="407"/>
      <c r="E570" s="404"/>
      <c r="F570" s="135">
        <v>20</v>
      </c>
      <c r="G570" s="175"/>
      <c r="H570" s="175"/>
      <c r="I570" s="57"/>
      <c r="J570" s="48"/>
      <c r="K570" s="45"/>
      <c r="L570" s="48"/>
      <c r="M570" s="45"/>
      <c r="N570" s="2"/>
      <c r="O570" s="49"/>
      <c r="P570" s="46"/>
      <c r="Q570" s="2"/>
      <c r="R570" s="49"/>
      <c r="S570" s="17"/>
      <c r="T570" s="136"/>
      <c r="U570" s="137">
        <f t="shared" si="29"/>
        <v>0</v>
      </c>
      <c r="V570">
        <v>19</v>
      </c>
      <c r="W570" s="338"/>
    </row>
    <row r="571" spans="1:24">
      <c r="A571" s="414"/>
      <c r="B571" s="415"/>
      <c r="C571" s="407"/>
      <c r="D571" s="407"/>
      <c r="E571" s="404"/>
      <c r="F571" s="135">
        <v>21</v>
      </c>
      <c r="G571" s="175"/>
      <c r="H571" s="175"/>
      <c r="I571" s="57"/>
      <c r="J571" s="48"/>
      <c r="K571" s="45"/>
      <c r="L571" s="48"/>
      <c r="M571" s="45"/>
      <c r="N571" s="2"/>
      <c r="O571" s="49"/>
      <c r="P571" s="46"/>
      <c r="Q571" s="2"/>
      <c r="R571" s="49"/>
      <c r="S571" s="17"/>
      <c r="T571" s="136"/>
      <c r="U571" s="137">
        <f t="shared" si="29"/>
        <v>0</v>
      </c>
      <c r="V571">
        <v>19</v>
      </c>
      <c r="W571" s="338"/>
    </row>
    <row r="572" spans="1:24">
      <c r="A572" s="414"/>
      <c r="B572" s="415"/>
      <c r="C572" s="407"/>
      <c r="D572" s="407"/>
      <c r="E572" s="404"/>
      <c r="F572" s="135">
        <v>22</v>
      </c>
      <c r="G572" s="175"/>
      <c r="H572" s="175"/>
      <c r="I572" s="57"/>
      <c r="J572" s="48"/>
      <c r="K572" s="45"/>
      <c r="L572" s="48"/>
      <c r="M572" s="45"/>
      <c r="N572" s="2"/>
      <c r="O572" s="49"/>
      <c r="P572" s="46"/>
      <c r="Q572" s="2"/>
      <c r="R572" s="49"/>
      <c r="S572" s="17"/>
      <c r="T572" s="136"/>
      <c r="U572" s="137">
        <f t="shared" si="29"/>
        <v>0</v>
      </c>
      <c r="V572">
        <v>19</v>
      </c>
      <c r="W572" s="338"/>
    </row>
    <row r="573" spans="1:24">
      <c r="A573" s="414"/>
      <c r="B573" s="415"/>
      <c r="C573" s="407"/>
      <c r="D573" s="407"/>
      <c r="E573" s="404"/>
      <c r="F573" s="135">
        <v>23</v>
      </c>
      <c r="G573" s="175"/>
      <c r="H573" s="175"/>
      <c r="I573" s="57"/>
      <c r="J573" s="48"/>
      <c r="K573" s="45"/>
      <c r="L573" s="48"/>
      <c r="M573" s="45"/>
      <c r="N573" s="2"/>
      <c r="O573" s="49"/>
      <c r="P573" s="46"/>
      <c r="Q573" s="2"/>
      <c r="R573" s="49"/>
      <c r="S573" s="17"/>
      <c r="T573" s="136"/>
      <c r="U573" s="137">
        <f t="shared" si="29"/>
        <v>0</v>
      </c>
      <c r="V573">
        <v>19</v>
      </c>
      <c r="W573" s="338"/>
    </row>
    <row r="574" spans="1:24">
      <c r="A574" s="414"/>
      <c r="B574" s="415"/>
      <c r="C574" s="407"/>
      <c r="D574" s="407"/>
      <c r="E574" s="404"/>
      <c r="F574" s="135">
        <v>24</v>
      </c>
      <c r="G574" s="175"/>
      <c r="H574" s="175"/>
      <c r="I574" s="57"/>
      <c r="J574" s="48"/>
      <c r="K574" s="45"/>
      <c r="L574" s="48"/>
      <c r="M574" s="45"/>
      <c r="N574" s="2"/>
      <c r="O574" s="49"/>
      <c r="P574" s="46"/>
      <c r="Q574" s="2"/>
      <c r="R574" s="49"/>
      <c r="S574" s="17"/>
      <c r="T574" s="136"/>
      <c r="U574" s="137">
        <f t="shared" si="29"/>
        <v>0</v>
      </c>
      <c r="V574">
        <v>19</v>
      </c>
      <c r="W574" s="338"/>
    </row>
    <row r="575" spans="1:24">
      <c r="A575" s="414"/>
      <c r="B575" s="415"/>
      <c r="C575" s="407"/>
      <c r="D575" s="407"/>
      <c r="E575" s="404"/>
      <c r="F575" s="135">
        <v>25</v>
      </c>
      <c r="G575" s="175"/>
      <c r="H575" s="175"/>
      <c r="I575" s="57"/>
      <c r="J575" s="48"/>
      <c r="K575" s="45"/>
      <c r="L575" s="48"/>
      <c r="M575" s="45"/>
      <c r="N575" s="2"/>
      <c r="O575" s="49"/>
      <c r="P575" s="46"/>
      <c r="Q575" s="2"/>
      <c r="R575" s="49"/>
      <c r="S575" s="17"/>
      <c r="T575" s="136"/>
      <c r="U575" s="137">
        <f t="shared" si="29"/>
        <v>0</v>
      </c>
      <c r="V575">
        <v>19</v>
      </c>
      <c r="W575" s="338"/>
    </row>
    <row r="576" spans="1:24">
      <c r="A576" s="414"/>
      <c r="B576" s="415"/>
      <c r="C576" s="407"/>
      <c r="D576" s="407"/>
      <c r="E576" s="404"/>
      <c r="F576" s="135">
        <v>26</v>
      </c>
      <c r="G576" s="175"/>
      <c r="H576" s="175"/>
      <c r="I576" s="57"/>
      <c r="J576" s="48"/>
      <c r="K576" s="45"/>
      <c r="L576" s="48"/>
      <c r="M576" s="45"/>
      <c r="N576" s="2"/>
      <c r="O576" s="49"/>
      <c r="P576" s="46"/>
      <c r="Q576" s="2"/>
      <c r="R576" s="49"/>
      <c r="S576" s="17"/>
      <c r="T576" s="136"/>
      <c r="U576" s="137">
        <f t="shared" si="29"/>
        <v>0</v>
      </c>
      <c r="V576">
        <v>19</v>
      </c>
      <c r="W576" s="338"/>
    </row>
    <row r="577" spans="1:24">
      <c r="A577" s="414"/>
      <c r="B577" s="415"/>
      <c r="C577" s="407"/>
      <c r="D577" s="407"/>
      <c r="E577" s="404"/>
      <c r="F577" s="135">
        <v>27</v>
      </c>
      <c r="G577" s="175"/>
      <c r="H577" s="175"/>
      <c r="I577" s="57"/>
      <c r="J577" s="48"/>
      <c r="K577" s="45"/>
      <c r="L577" s="48"/>
      <c r="M577" s="45"/>
      <c r="N577" s="2"/>
      <c r="O577" s="49"/>
      <c r="P577" s="46"/>
      <c r="Q577" s="2"/>
      <c r="R577" s="49"/>
      <c r="S577" s="17"/>
      <c r="T577" s="136"/>
      <c r="U577" s="137">
        <f t="shared" si="29"/>
        <v>0</v>
      </c>
      <c r="V577">
        <v>19</v>
      </c>
      <c r="W577" s="338"/>
    </row>
    <row r="578" spans="1:24">
      <c r="A578" s="414"/>
      <c r="B578" s="415"/>
      <c r="C578" s="407"/>
      <c r="D578" s="407"/>
      <c r="E578" s="404"/>
      <c r="F578" s="135">
        <v>28</v>
      </c>
      <c r="G578" s="175"/>
      <c r="H578" s="175"/>
      <c r="I578" s="57"/>
      <c r="J578" s="48"/>
      <c r="K578" s="45"/>
      <c r="L578" s="48"/>
      <c r="M578" s="45"/>
      <c r="N578" s="2"/>
      <c r="O578" s="49"/>
      <c r="P578" s="46"/>
      <c r="Q578" s="2"/>
      <c r="R578" s="49"/>
      <c r="S578" s="17"/>
      <c r="T578" s="136"/>
      <c r="U578" s="137">
        <f t="shared" si="29"/>
        <v>0</v>
      </c>
      <c r="V578">
        <v>19</v>
      </c>
      <c r="W578" s="338"/>
    </row>
    <row r="579" spans="1:24">
      <c r="A579" s="414"/>
      <c r="B579" s="415"/>
      <c r="C579" s="407"/>
      <c r="D579" s="407"/>
      <c r="E579" s="404"/>
      <c r="F579" s="135">
        <v>29</v>
      </c>
      <c r="G579" s="175"/>
      <c r="H579" s="175"/>
      <c r="I579" s="57"/>
      <c r="J579" s="48"/>
      <c r="K579" s="45"/>
      <c r="L579" s="48"/>
      <c r="M579" s="45"/>
      <c r="N579" s="2"/>
      <c r="O579" s="49"/>
      <c r="P579" s="46"/>
      <c r="Q579" s="2"/>
      <c r="R579" s="49"/>
      <c r="S579" s="17"/>
      <c r="T579" s="136"/>
      <c r="U579" s="137">
        <f t="shared" si="29"/>
        <v>0</v>
      </c>
      <c r="V579">
        <v>19</v>
      </c>
      <c r="W579" s="338"/>
    </row>
    <row r="580" spans="1:24">
      <c r="A580" s="416"/>
      <c r="B580" s="417"/>
      <c r="C580" s="408"/>
      <c r="D580" s="408"/>
      <c r="E580" s="405"/>
      <c r="F580" s="138">
        <v>30</v>
      </c>
      <c r="G580" s="175"/>
      <c r="H580" s="176"/>
      <c r="I580" s="60"/>
      <c r="J580" s="61"/>
      <c r="K580" s="76"/>
      <c r="L580" s="61"/>
      <c r="M580" s="76"/>
      <c r="N580" s="15"/>
      <c r="O580" s="53"/>
      <c r="P580" s="47"/>
      <c r="Q580" s="15"/>
      <c r="R580" s="53"/>
      <c r="S580" s="18"/>
      <c r="T580" s="139"/>
      <c r="U580" s="140">
        <f t="shared" si="29"/>
        <v>0</v>
      </c>
      <c r="V580">
        <v>19</v>
      </c>
      <c r="W580" s="339"/>
      <c r="X580" s="256"/>
    </row>
    <row r="581" spans="1:24" ht="13.5" customHeight="1">
      <c r="A581" s="412">
        <v>20</v>
      </c>
      <c r="B581" s="413"/>
      <c r="C581" s="406">
        <f>地域企画一覧!D31</f>
        <v>0</v>
      </c>
      <c r="D581" s="406">
        <f>地域企画一覧!E31</f>
        <v>0</v>
      </c>
      <c r="E581" s="403"/>
      <c r="F581" s="132">
        <v>1</v>
      </c>
      <c r="G581" s="174"/>
      <c r="H581" s="174"/>
      <c r="I581" s="69"/>
      <c r="J581" s="70"/>
      <c r="K581" s="71"/>
      <c r="L581" s="70"/>
      <c r="M581" s="71"/>
      <c r="N581" s="72"/>
      <c r="O581" s="73"/>
      <c r="P581" s="74"/>
      <c r="Q581" s="72"/>
      <c r="R581" s="73"/>
      <c r="S581" s="75"/>
      <c r="T581" s="133"/>
      <c r="U581" s="134">
        <f t="shared" si="29"/>
        <v>0</v>
      </c>
      <c r="V581">
        <v>20</v>
      </c>
      <c r="W581" s="340"/>
      <c r="X581" s="399" t="s">
        <v>352</v>
      </c>
    </row>
    <row r="582" spans="1:24">
      <c r="A582" s="414"/>
      <c r="B582" s="415"/>
      <c r="C582" s="407"/>
      <c r="D582" s="407"/>
      <c r="E582" s="404"/>
      <c r="F582" s="135">
        <v>2</v>
      </c>
      <c r="G582" s="175"/>
      <c r="H582" s="175"/>
      <c r="I582" s="57"/>
      <c r="J582" s="48"/>
      <c r="K582" s="45"/>
      <c r="L582" s="48"/>
      <c r="M582" s="45"/>
      <c r="N582" s="2"/>
      <c r="O582" s="49"/>
      <c r="P582" s="46"/>
      <c r="Q582" s="2"/>
      <c r="R582" s="49"/>
      <c r="S582" s="17"/>
      <c r="T582" s="136"/>
      <c r="U582" s="137">
        <f t="shared" si="29"/>
        <v>0</v>
      </c>
      <c r="V582">
        <v>20</v>
      </c>
      <c r="W582" s="338"/>
      <c r="X582" s="399"/>
    </row>
    <row r="583" spans="1:24">
      <c r="A583" s="414"/>
      <c r="B583" s="415"/>
      <c r="C583" s="407"/>
      <c r="D583" s="407"/>
      <c r="E583" s="404"/>
      <c r="F583" s="135">
        <v>3</v>
      </c>
      <c r="G583" s="175"/>
      <c r="H583" s="175"/>
      <c r="I583" s="57"/>
      <c r="J583" s="48"/>
      <c r="K583" s="45"/>
      <c r="L583" s="48"/>
      <c r="M583" s="45"/>
      <c r="N583" s="2"/>
      <c r="O583" s="49"/>
      <c r="P583" s="46"/>
      <c r="Q583" s="2"/>
      <c r="R583" s="49"/>
      <c r="S583" s="17"/>
      <c r="T583" s="136"/>
      <c r="U583" s="137">
        <f t="shared" si="29"/>
        <v>0</v>
      </c>
      <c r="V583">
        <v>20</v>
      </c>
      <c r="W583" s="338"/>
      <c r="X583" s="399"/>
    </row>
    <row r="584" spans="1:24">
      <c r="A584" s="414"/>
      <c r="B584" s="415"/>
      <c r="C584" s="407"/>
      <c r="D584" s="407"/>
      <c r="E584" s="404"/>
      <c r="F584" s="135">
        <v>4</v>
      </c>
      <c r="G584" s="175"/>
      <c r="H584" s="175"/>
      <c r="I584" s="57"/>
      <c r="J584" s="48"/>
      <c r="K584" s="45"/>
      <c r="L584" s="48"/>
      <c r="M584" s="45"/>
      <c r="N584" s="2"/>
      <c r="O584" s="49"/>
      <c r="P584" s="46"/>
      <c r="Q584" s="2"/>
      <c r="R584" s="49"/>
      <c r="S584" s="17"/>
      <c r="T584" s="136"/>
      <c r="U584" s="137">
        <f t="shared" si="29"/>
        <v>0</v>
      </c>
      <c r="V584">
        <v>20</v>
      </c>
      <c r="W584" s="338"/>
      <c r="X584" s="399"/>
    </row>
    <row r="585" spans="1:24">
      <c r="A585" s="414"/>
      <c r="B585" s="415"/>
      <c r="C585" s="407"/>
      <c r="D585" s="407"/>
      <c r="E585" s="404"/>
      <c r="F585" s="135">
        <v>5</v>
      </c>
      <c r="G585" s="175"/>
      <c r="H585" s="175"/>
      <c r="I585" s="57"/>
      <c r="J585" s="48"/>
      <c r="K585" s="45"/>
      <c r="L585" s="48"/>
      <c r="M585" s="45"/>
      <c r="N585" s="2"/>
      <c r="O585" s="49"/>
      <c r="P585" s="46"/>
      <c r="Q585" s="2"/>
      <c r="R585" s="49"/>
      <c r="S585" s="17"/>
      <c r="T585" s="136"/>
      <c r="U585" s="137">
        <f t="shared" si="29"/>
        <v>0</v>
      </c>
      <c r="V585">
        <v>20</v>
      </c>
      <c r="W585" s="338"/>
      <c r="X585" s="399"/>
    </row>
    <row r="586" spans="1:24">
      <c r="A586" s="414"/>
      <c r="B586" s="415"/>
      <c r="C586" s="407"/>
      <c r="D586" s="407"/>
      <c r="E586" s="404"/>
      <c r="F586" s="135">
        <v>6</v>
      </c>
      <c r="G586" s="175"/>
      <c r="H586" s="175"/>
      <c r="I586" s="57"/>
      <c r="J586" s="48"/>
      <c r="K586" s="45"/>
      <c r="L586" s="48"/>
      <c r="M586" s="45"/>
      <c r="N586" s="2"/>
      <c r="O586" s="49"/>
      <c r="P586" s="46"/>
      <c r="Q586" s="2"/>
      <c r="R586" s="49"/>
      <c r="S586" s="17"/>
      <c r="T586" s="136"/>
      <c r="U586" s="137">
        <f t="shared" si="29"/>
        <v>0</v>
      </c>
      <c r="V586">
        <v>20</v>
      </c>
      <c r="W586" s="338"/>
      <c r="X586" s="399"/>
    </row>
    <row r="587" spans="1:24">
      <c r="A587" s="414"/>
      <c r="B587" s="415"/>
      <c r="C587" s="407"/>
      <c r="D587" s="407"/>
      <c r="E587" s="404"/>
      <c r="F587" s="135">
        <v>7</v>
      </c>
      <c r="G587" s="175"/>
      <c r="H587" s="175"/>
      <c r="I587" s="57"/>
      <c r="J587" s="48"/>
      <c r="K587" s="45"/>
      <c r="L587" s="48"/>
      <c r="M587" s="45"/>
      <c r="N587" s="2"/>
      <c r="O587" s="49"/>
      <c r="P587" s="46"/>
      <c r="Q587" s="2"/>
      <c r="R587" s="49"/>
      <c r="S587" s="17"/>
      <c r="T587" s="136"/>
      <c r="U587" s="137">
        <f t="shared" si="29"/>
        <v>0</v>
      </c>
      <c r="V587">
        <v>20</v>
      </c>
      <c r="W587" s="338"/>
    </row>
    <row r="588" spans="1:24" ht="14.25" thickBot="1">
      <c r="A588" s="414"/>
      <c r="B588" s="415"/>
      <c r="C588" s="407"/>
      <c r="D588" s="407"/>
      <c r="E588" s="404"/>
      <c r="F588" s="135">
        <v>8</v>
      </c>
      <c r="G588" s="175"/>
      <c r="H588" s="175"/>
      <c r="I588" s="57"/>
      <c r="J588" s="48"/>
      <c r="K588" s="45"/>
      <c r="L588" s="48"/>
      <c r="M588" s="45"/>
      <c r="N588" s="2"/>
      <c r="O588" s="49"/>
      <c r="P588" s="46"/>
      <c r="Q588" s="2"/>
      <c r="R588" s="49"/>
      <c r="S588" s="17"/>
      <c r="T588" s="136"/>
      <c r="U588" s="137">
        <f t="shared" si="29"/>
        <v>0</v>
      </c>
      <c r="V588">
        <v>20</v>
      </c>
      <c r="W588" s="338"/>
      <c r="X588" s="286" t="s">
        <v>349</v>
      </c>
    </row>
    <row r="589" spans="1:24" ht="14.25" thickBot="1">
      <c r="A589" s="414"/>
      <c r="B589" s="415"/>
      <c r="C589" s="407"/>
      <c r="D589" s="407"/>
      <c r="E589" s="404"/>
      <c r="F589" s="135">
        <v>9</v>
      </c>
      <c r="G589" s="175"/>
      <c r="H589" s="175"/>
      <c r="I589" s="57"/>
      <c r="J589" s="48"/>
      <c r="K589" s="45"/>
      <c r="L589" s="48"/>
      <c r="M589" s="45"/>
      <c r="N589" s="2"/>
      <c r="O589" s="49"/>
      <c r="P589" s="46"/>
      <c r="Q589" s="2"/>
      <c r="R589" s="49"/>
      <c r="S589" s="17"/>
      <c r="T589" s="136"/>
      <c r="U589" s="137">
        <f t="shared" si="29"/>
        <v>0</v>
      </c>
      <c r="V589">
        <v>20</v>
      </c>
      <c r="W589" s="338"/>
      <c r="X589" s="342"/>
    </row>
    <row r="590" spans="1:24" ht="14.25" thickBot="1">
      <c r="A590" s="414"/>
      <c r="B590" s="415"/>
      <c r="C590" s="407"/>
      <c r="D590" s="407"/>
      <c r="E590" s="404"/>
      <c r="F590" s="135">
        <v>10</v>
      </c>
      <c r="G590" s="175"/>
      <c r="H590" s="175"/>
      <c r="I590" s="57"/>
      <c r="J590" s="48"/>
      <c r="K590" s="45"/>
      <c r="L590" s="48"/>
      <c r="M590" s="45"/>
      <c r="N590" s="2"/>
      <c r="O590" s="49"/>
      <c r="P590" s="46"/>
      <c r="Q590" s="2"/>
      <c r="R590" s="49"/>
      <c r="S590" s="17"/>
      <c r="T590" s="136"/>
      <c r="U590" s="137">
        <f t="shared" si="29"/>
        <v>0</v>
      </c>
      <c r="V590">
        <v>20</v>
      </c>
      <c r="W590" s="338"/>
      <c r="X590" s="286" t="s">
        <v>350</v>
      </c>
    </row>
    <row r="591" spans="1:24" ht="14.25" thickBot="1">
      <c r="A591" s="414"/>
      <c r="B591" s="415"/>
      <c r="C591" s="407"/>
      <c r="D591" s="407"/>
      <c r="E591" s="404"/>
      <c r="F591" s="135">
        <v>11</v>
      </c>
      <c r="G591" s="175"/>
      <c r="H591" s="175"/>
      <c r="I591" s="57"/>
      <c r="J591" s="48"/>
      <c r="K591" s="45"/>
      <c r="L591" s="48"/>
      <c r="M591" s="45"/>
      <c r="N591" s="2"/>
      <c r="O591" s="49"/>
      <c r="P591" s="46"/>
      <c r="Q591" s="2"/>
      <c r="R591" s="49"/>
      <c r="S591" s="17"/>
      <c r="T591" s="136"/>
      <c r="U591" s="137">
        <f t="shared" si="29"/>
        <v>0</v>
      </c>
      <c r="V591">
        <v>20</v>
      </c>
      <c r="W591" s="338"/>
      <c r="X591" s="287">
        <f>SUMIF(W581:W610, "✔", U581:U610)</f>
        <v>0</v>
      </c>
    </row>
    <row r="592" spans="1:24" ht="14.25" thickBot="1">
      <c r="A592" s="414"/>
      <c r="B592" s="415"/>
      <c r="C592" s="407"/>
      <c r="D592" s="407"/>
      <c r="E592" s="404"/>
      <c r="F592" s="135">
        <v>12</v>
      </c>
      <c r="G592" s="175"/>
      <c r="H592" s="175"/>
      <c r="I592" s="57"/>
      <c r="J592" s="48"/>
      <c r="K592" s="45"/>
      <c r="L592" s="48"/>
      <c r="M592" s="45"/>
      <c r="N592" s="2"/>
      <c r="O592" s="49"/>
      <c r="P592" s="46"/>
      <c r="Q592" s="2"/>
      <c r="R592" s="49"/>
      <c r="S592" s="17"/>
      <c r="T592" s="136"/>
      <c r="U592" s="137">
        <f t="shared" si="29"/>
        <v>0</v>
      </c>
      <c r="V592">
        <v>20</v>
      </c>
      <c r="W592" s="338"/>
      <c r="X592" s="286" t="s">
        <v>351</v>
      </c>
    </row>
    <row r="593" spans="1:24" ht="14.25" thickBot="1">
      <c r="A593" s="414"/>
      <c r="B593" s="415"/>
      <c r="C593" s="407"/>
      <c r="D593" s="407"/>
      <c r="E593" s="404"/>
      <c r="F593" s="135">
        <v>13</v>
      </c>
      <c r="G593" s="175"/>
      <c r="H593" s="175"/>
      <c r="I593" s="57"/>
      <c r="J593" s="48"/>
      <c r="K593" s="45"/>
      <c r="L593" s="48"/>
      <c r="M593" s="45"/>
      <c r="N593" s="2"/>
      <c r="O593" s="49"/>
      <c r="P593" s="46"/>
      <c r="Q593" s="2"/>
      <c r="R593" s="49"/>
      <c r="S593" s="17"/>
      <c r="T593" s="136"/>
      <c r="U593" s="137">
        <f t="shared" si="29"/>
        <v>0</v>
      </c>
      <c r="V593">
        <v>20</v>
      </c>
      <c r="W593" s="338"/>
      <c r="X593" s="288" t="e">
        <f>X591/SUM(U581:U610)</f>
        <v>#DIV/0!</v>
      </c>
    </row>
    <row r="594" spans="1:24">
      <c r="A594" s="414"/>
      <c r="B594" s="415"/>
      <c r="C594" s="407"/>
      <c r="D594" s="407"/>
      <c r="E594" s="404"/>
      <c r="F594" s="135">
        <v>14</v>
      </c>
      <c r="G594" s="175"/>
      <c r="H594" s="175"/>
      <c r="I594" s="57"/>
      <c r="J594" s="48"/>
      <c r="K594" s="45"/>
      <c r="L594" s="48"/>
      <c r="M594" s="45"/>
      <c r="N594" s="2"/>
      <c r="O594" s="49"/>
      <c r="P594" s="46"/>
      <c r="Q594" s="2"/>
      <c r="R594" s="49"/>
      <c r="S594" s="17"/>
      <c r="T594" s="136"/>
      <c r="U594" s="137">
        <f t="shared" si="29"/>
        <v>0</v>
      </c>
      <c r="V594">
        <v>20</v>
      </c>
      <c r="W594" s="338"/>
    </row>
    <row r="595" spans="1:24">
      <c r="A595" s="414"/>
      <c r="B595" s="415"/>
      <c r="C595" s="407"/>
      <c r="D595" s="407"/>
      <c r="E595" s="404"/>
      <c r="F595" s="135">
        <v>15</v>
      </c>
      <c r="G595" s="175"/>
      <c r="H595" s="175"/>
      <c r="I595" s="57"/>
      <c r="J595" s="48"/>
      <c r="K595" s="45"/>
      <c r="L595" s="48"/>
      <c r="M595" s="45"/>
      <c r="N595" s="2"/>
      <c r="O595" s="49"/>
      <c r="P595" s="46"/>
      <c r="Q595" s="2"/>
      <c r="R595" s="49"/>
      <c r="S595" s="17"/>
      <c r="T595" s="136"/>
      <c r="U595" s="137">
        <f t="shared" si="29"/>
        <v>0</v>
      </c>
      <c r="V595">
        <v>20</v>
      </c>
      <c r="W595" s="338"/>
      <c r="X595" s="400" t="s">
        <v>296</v>
      </c>
    </row>
    <row r="596" spans="1:24">
      <c r="A596" s="414"/>
      <c r="B596" s="415"/>
      <c r="C596" s="407"/>
      <c r="D596" s="407"/>
      <c r="E596" s="404"/>
      <c r="F596" s="135">
        <v>16</v>
      </c>
      <c r="G596" s="175"/>
      <c r="H596" s="175"/>
      <c r="I596" s="57"/>
      <c r="J596" s="48"/>
      <c r="K596" s="45"/>
      <c r="L596" s="48"/>
      <c r="M596" s="45"/>
      <c r="N596" s="2"/>
      <c r="O596" s="49"/>
      <c r="P596" s="46"/>
      <c r="Q596" s="2"/>
      <c r="R596" s="49"/>
      <c r="S596" s="17"/>
      <c r="T596" s="136"/>
      <c r="U596" s="137">
        <f t="shared" si="29"/>
        <v>0</v>
      </c>
      <c r="V596">
        <v>20</v>
      </c>
      <c r="W596" s="338"/>
      <c r="X596" s="400"/>
    </row>
    <row r="597" spans="1:24">
      <c r="A597" s="414"/>
      <c r="B597" s="415"/>
      <c r="C597" s="407"/>
      <c r="D597" s="407"/>
      <c r="E597" s="404"/>
      <c r="F597" s="135">
        <v>17</v>
      </c>
      <c r="G597" s="175"/>
      <c r="H597" s="175"/>
      <c r="I597" s="57"/>
      <c r="J597" s="48"/>
      <c r="K597" s="45"/>
      <c r="L597" s="48"/>
      <c r="M597" s="45"/>
      <c r="N597" s="2"/>
      <c r="O597" s="49"/>
      <c r="P597" s="46"/>
      <c r="Q597" s="2"/>
      <c r="R597" s="49"/>
      <c r="S597" s="17"/>
      <c r="T597" s="136"/>
      <c r="U597" s="137">
        <f t="shared" si="29"/>
        <v>0</v>
      </c>
      <c r="V597">
        <v>20</v>
      </c>
      <c r="W597" s="338"/>
      <c r="X597" s="400"/>
    </row>
    <row r="598" spans="1:24">
      <c r="A598" s="414"/>
      <c r="B598" s="415"/>
      <c r="C598" s="407"/>
      <c r="D598" s="407"/>
      <c r="E598" s="404"/>
      <c r="F598" s="135">
        <v>18</v>
      </c>
      <c r="G598" s="175"/>
      <c r="H598" s="175"/>
      <c r="I598" s="57"/>
      <c r="J598" s="48"/>
      <c r="K598" s="45"/>
      <c r="L598" s="48"/>
      <c r="M598" s="45"/>
      <c r="N598" s="2"/>
      <c r="O598" s="49"/>
      <c r="P598" s="46"/>
      <c r="Q598" s="2"/>
      <c r="R598" s="49"/>
      <c r="S598" s="17"/>
      <c r="T598" s="136"/>
      <c r="U598" s="137">
        <f t="shared" si="29"/>
        <v>0</v>
      </c>
      <c r="V598">
        <v>20</v>
      </c>
      <c r="W598" s="338"/>
      <c r="X598" s="400"/>
    </row>
    <row r="599" spans="1:24">
      <c r="A599" s="414"/>
      <c r="B599" s="415"/>
      <c r="C599" s="407"/>
      <c r="D599" s="407"/>
      <c r="E599" s="404"/>
      <c r="F599" s="135">
        <v>19</v>
      </c>
      <c r="G599" s="175"/>
      <c r="H599" s="175"/>
      <c r="I599" s="57"/>
      <c r="J599" s="48"/>
      <c r="K599" s="45"/>
      <c r="L599" s="48"/>
      <c r="M599" s="45"/>
      <c r="N599" s="2"/>
      <c r="O599" s="49"/>
      <c r="P599" s="46"/>
      <c r="Q599" s="2"/>
      <c r="R599" s="49"/>
      <c r="S599" s="17"/>
      <c r="T599" s="136"/>
      <c r="U599" s="137">
        <f t="shared" si="29"/>
        <v>0</v>
      </c>
      <c r="V599">
        <v>20</v>
      </c>
      <c r="W599" s="338"/>
    </row>
    <row r="600" spans="1:24">
      <c r="A600" s="414"/>
      <c r="B600" s="415"/>
      <c r="C600" s="407"/>
      <c r="D600" s="407"/>
      <c r="E600" s="404"/>
      <c r="F600" s="135">
        <v>20</v>
      </c>
      <c r="G600" s="175"/>
      <c r="H600" s="175"/>
      <c r="I600" s="57"/>
      <c r="J600" s="48"/>
      <c r="K600" s="45"/>
      <c r="L600" s="48"/>
      <c r="M600" s="45"/>
      <c r="N600" s="2"/>
      <c r="O600" s="49"/>
      <c r="P600" s="46"/>
      <c r="Q600" s="2"/>
      <c r="R600" s="49"/>
      <c r="S600" s="17"/>
      <c r="T600" s="136"/>
      <c r="U600" s="137">
        <f t="shared" si="29"/>
        <v>0</v>
      </c>
      <c r="V600">
        <v>20</v>
      </c>
      <c r="W600" s="338"/>
    </row>
    <row r="601" spans="1:24">
      <c r="A601" s="414"/>
      <c r="B601" s="415"/>
      <c r="C601" s="407"/>
      <c r="D601" s="407"/>
      <c r="E601" s="404"/>
      <c r="F601" s="135">
        <v>21</v>
      </c>
      <c r="G601" s="175"/>
      <c r="H601" s="175"/>
      <c r="I601" s="57"/>
      <c r="J601" s="48"/>
      <c r="K601" s="45"/>
      <c r="L601" s="48"/>
      <c r="M601" s="45"/>
      <c r="N601" s="2"/>
      <c r="O601" s="49"/>
      <c r="P601" s="46"/>
      <c r="Q601" s="2"/>
      <c r="R601" s="49"/>
      <c r="S601" s="17"/>
      <c r="T601" s="136"/>
      <c r="U601" s="137">
        <f t="shared" si="29"/>
        <v>0</v>
      </c>
      <c r="V601">
        <v>20</v>
      </c>
      <c r="W601" s="338"/>
    </row>
    <row r="602" spans="1:24">
      <c r="A602" s="414"/>
      <c r="B602" s="415"/>
      <c r="C602" s="407"/>
      <c r="D602" s="407"/>
      <c r="E602" s="404"/>
      <c r="F602" s="135">
        <v>22</v>
      </c>
      <c r="G602" s="175"/>
      <c r="H602" s="175"/>
      <c r="I602" s="57"/>
      <c r="J602" s="48"/>
      <c r="K602" s="45"/>
      <c r="L602" s="48"/>
      <c r="M602" s="45"/>
      <c r="N602" s="2"/>
      <c r="O602" s="49"/>
      <c r="P602" s="46"/>
      <c r="Q602" s="2"/>
      <c r="R602" s="49"/>
      <c r="S602" s="17"/>
      <c r="T602" s="136"/>
      <c r="U602" s="137">
        <f t="shared" si="29"/>
        <v>0</v>
      </c>
      <c r="V602">
        <v>20</v>
      </c>
      <c r="W602" s="338"/>
    </row>
    <row r="603" spans="1:24">
      <c r="A603" s="414"/>
      <c r="B603" s="415"/>
      <c r="C603" s="407"/>
      <c r="D603" s="407"/>
      <c r="E603" s="404"/>
      <c r="F603" s="135">
        <v>23</v>
      </c>
      <c r="G603" s="175"/>
      <c r="H603" s="175"/>
      <c r="I603" s="57"/>
      <c r="J603" s="48"/>
      <c r="K603" s="45"/>
      <c r="L603" s="48"/>
      <c r="M603" s="45"/>
      <c r="N603" s="2"/>
      <c r="O603" s="49"/>
      <c r="P603" s="46"/>
      <c r="Q603" s="2"/>
      <c r="R603" s="49"/>
      <c r="S603" s="17"/>
      <c r="T603" s="136"/>
      <c r="U603" s="137">
        <f t="shared" si="29"/>
        <v>0</v>
      </c>
      <c r="V603">
        <v>20</v>
      </c>
      <c r="W603" s="338"/>
    </row>
    <row r="604" spans="1:24">
      <c r="A604" s="414"/>
      <c r="B604" s="415"/>
      <c r="C604" s="407"/>
      <c r="D604" s="407"/>
      <c r="E604" s="404"/>
      <c r="F604" s="135">
        <v>24</v>
      </c>
      <c r="G604" s="175"/>
      <c r="H604" s="175"/>
      <c r="I604" s="57"/>
      <c r="J604" s="48"/>
      <c r="K604" s="45"/>
      <c r="L604" s="48"/>
      <c r="M604" s="45"/>
      <c r="N604" s="2"/>
      <c r="O604" s="49"/>
      <c r="P604" s="46"/>
      <c r="Q604" s="2"/>
      <c r="R604" s="49"/>
      <c r="S604" s="17"/>
      <c r="T604" s="136"/>
      <c r="U604" s="137">
        <f t="shared" si="29"/>
        <v>0</v>
      </c>
      <c r="V604">
        <v>20</v>
      </c>
      <c r="W604" s="338"/>
    </row>
    <row r="605" spans="1:24">
      <c r="A605" s="414"/>
      <c r="B605" s="415"/>
      <c r="C605" s="407"/>
      <c r="D605" s="407"/>
      <c r="E605" s="404"/>
      <c r="F605" s="135">
        <v>25</v>
      </c>
      <c r="G605" s="175"/>
      <c r="H605" s="175"/>
      <c r="I605" s="57"/>
      <c r="J605" s="48"/>
      <c r="K605" s="45"/>
      <c r="L605" s="48"/>
      <c r="M605" s="45"/>
      <c r="N605" s="2"/>
      <c r="O605" s="49"/>
      <c r="P605" s="46"/>
      <c r="Q605" s="2"/>
      <c r="R605" s="49"/>
      <c r="S605" s="17"/>
      <c r="T605" s="136"/>
      <c r="U605" s="137">
        <f t="shared" si="29"/>
        <v>0</v>
      </c>
      <c r="V605">
        <v>20</v>
      </c>
      <c r="W605" s="338"/>
    </row>
    <row r="606" spans="1:24">
      <c r="A606" s="414"/>
      <c r="B606" s="415"/>
      <c r="C606" s="407"/>
      <c r="D606" s="407"/>
      <c r="E606" s="404"/>
      <c r="F606" s="135">
        <v>26</v>
      </c>
      <c r="G606" s="175"/>
      <c r="H606" s="175"/>
      <c r="I606" s="57"/>
      <c r="J606" s="48"/>
      <c r="K606" s="45"/>
      <c r="L606" s="48"/>
      <c r="M606" s="45"/>
      <c r="N606" s="2"/>
      <c r="O606" s="49"/>
      <c r="P606" s="46"/>
      <c r="Q606" s="2"/>
      <c r="R606" s="49"/>
      <c r="S606" s="17"/>
      <c r="T606" s="136"/>
      <c r="U606" s="137">
        <f t="shared" si="29"/>
        <v>0</v>
      </c>
      <c r="V606">
        <v>20</v>
      </c>
      <c r="W606" s="338"/>
    </row>
    <row r="607" spans="1:24">
      <c r="A607" s="414"/>
      <c r="B607" s="415"/>
      <c r="C607" s="407"/>
      <c r="D607" s="407"/>
      <c r="E607" s="404"/>
      <c r="F607" s="135">
        <v>27</v>
      </c>
      <c r="G607" s="175"/>
      <c r="H607" s="175"/>
      <c r="I607" s="57"/>
      <c r="J607" s="48"/>
      <c r="K607" s="45"/>
      <c r="L607" s="48"/>
      <c r="M607" s="45"/>
      <c r="N607" s="2"/>
      <c r="O607" s="49"/>
      <c r="P607" s="46"/>
      <c r="Q607" s="2"/>
      <c r="R607" s="49"/>
      <c r="S607" s="17"/>
      <c r="T607" s="136"/>
      <c r="U607" s="137">
        <f t="shared" si="29"/>
        <v>0</v>
      </c>
      <c r="V607">
        <v>20</v>
      </c>
      <c r="W607" s="338"/>
    </row>
    <row r="608" spans="1:24">
      <c r="A608" s="414"/>
      <c r="B608" s="415"/>
      <c r="C608" s="407"/>
      <c r="D608" s="407"/>
      <c r="E608" s="404"/>
      <c r="F608" s="135">
        <v>28</v>
      </c>
      <c r="G608" s="175"/>
      <c r="H608" s="175"/>
      <c r="I608" s="57"/>
      <c r="J608" s="48"/>
      <c r="K608" s="45"/>
      <c r="L608" s="48"/>
      <c r="M608" s="45"/>
      <c r="N608" s="2"/>
      <c r="O608" s="49"/>
      <c r="P608" s="46"/>
      <c r="Q608" s="2"/>
      <c r="R608" s="49"/>
      <c r="S608" s="17"/>
      <c r="T608" s="136"/>
      <c r="U608" s="137">
        <f t="shared" si="29"/>
        <v>0</v>
      </c>
      <c r="V608">
        <v>20</v>
      </c>
      <c r="W608" s="338"/>
    </row>
    <row r="609" spans="1:24">
      <c r="A609" s="414"/>
      <c r="B609" s="415"/>
      <c r="C609" s="407"/>
      <c r="D609" s="407"/>
      <c r="E609" s="404"/>
      <c r="F609" s="135">
        <v>29</v>
      </c>
      <c r="G609" s="175"/>
      <c r="H609" s="175"/>
      <c r="I609" s="57"/>
      <c r="J609" s="48"/>
      <c r="K609" s="45"/>
      <c r="L609" s="48"/>
      <c r="M609" s="45"/>
      <c r="N609" s="2"/>
      <c r="O609" s="49"/>
      <c r="P609" s="46"/>
      <c r="Q609" s="2"/>
      <c r="R609" s="49"/>
      <c r="S609" s="17"/>
      <c r="T609" s="136"/>
      <c r="U609" s="137">
        <f t="shared" si="29"/>
        <v>0</v>
      </c>
      <c r="V609">
        <v>20</v>
      </c>
      <c r="W609" s="338"/>
    </row>
    <row r="610" spans="1:24">
      <c r="A610" s="416"/>
      <c r="B610" s="417"/>
      <c r="C610" s="408"/>
      <c r="D610" s="408"/>
      <c r="E610" s="405"/>
      <c r="F610" s="138">
        <v>30</v>
      </c>
      <c r="G610" s="175"/>
      <c r="H610" s="176"/>
      <c r="I610" s="60"/>
      <c r="J610" s="61"/>
      <c r="K610" s="76"/>
      <c r="L610" s="61"/>
      <c r="M610" s="76"/>
      <c r="N610" s="15"/>
      <c r="O610" s="53"/>
      <c r="P610" s="47"/>
      <c r="Q610" s="15"/>
      <c r="R610" s="53"/>
      <c r="S610" s="18"/>
      <c r="T610" s="139"/>
      <c r="U610" s="140">
        <f t="shared" si="29"/>
        <v>0</v>
      </c>
      <c r="V610">
        <v>20</v>
      </c>
      <c r="W610" s="339"/>
      <c r="X610" s="256"/>
    </row>
    <row r="611" spans="1:24" ht="13.5" customHeight="1">
      <c r="A611" s="412">
        <v>21</v>
      </c>
      <c r="B611" s="413"/>
      <c r="C611" s="406">
        <f>地域企画一覧!D32</f>
        <v>0</v>
      </c>
      <c r="D611" s="406">
        <f>地域企画一覧!E32</f>
        <v>0</v>
      </c>
      <c r="E611" s="403"/>
      <c r="F611" s="132">
        <v>1</v>
      </c>
      <c r="G611" s="174"/>
      <c r="H611" s="174"/>
      <c r="I611" s="69"/>
      <c r="J611" s="70"/>
      <c r="K611" s="71"/>
      <c r="L611" s="70"/>
      <c r="M611" s="71"/>
      <c r="N611" s="72"/>
      <c r="O611" s="73"/>
      <c r="P611" s="74"/>
      <c r="Q611" s="72"/>
      <c r="R611" s="73"/>
      <c r="S611" s="75"/>
      <c r="T611" s="133"/>
      <c r="U611" s="134">
        <f t="shared" si="29"/>
        <v>0</v>
      </c>
      <c r="V611">
        <v>21</v>
      </c>
      <c r="W611" s="340"/>
      <c r="X611" s="399" t="s">
        <v>352</v>
      </c>
    </row>
    <row r="612" spans="1:24">
      <c r="A612" s="414"/>
      <c r="B612" s="415"/>
      <c r="C612" s="407"/>
      <c r="D612" s="407"/>
      <c r="E612" s="404"/>
      <c r="F612" s="135">
        <v>2</v>
      </c>
      <c r="G612" s="175"/>
      <c r="H612" s="175"/>
      <c r="I612" s="57"/>
      <c r="J612" s="48"/>
      <c r="K612" s="45"/>
      <c r="L612" s="48"/>
      <c r="M612" s="45"/>
      <c r="N612" s="2"/>
      <c r="O612" s="49"/>
      <c r="P612" s="46"/>
      <c r="Q612" s="2"/>
      <c r="R612" s="49"/>
      <c r="S612" s="17"/>
      <c r="T612" s="136"/>
      <c r="U612" s="137">
        <f t="shared" si="29"/>
        <v>0</v>
      </c>
      <c r="V612">
        <v>21</v>
      </c>
      <c r="W612" s="338"/>
      <c r="X612" s="399"/>
    </row>
    <row r="613" spans="1:24">
      <c r="A613" s="414"/>
      <c r="B613" s="415"/>
      <c r="C613" s="407"/>
      <c r="D613" s="407"/>
      <c r="E613" s="404"/>
      <c r="F613" s="135">
        <v>3</v>
      </c>
      <c r="G613" s="175"/>
      <c r="H613" s="175"/>
      <c r="I613" s="57"/>
      <c r="J613" s="48"/>
      <c r="K613" s="45"/>
      <c r="L613" s="48"/>
      <c r="M613" s="45"/>
      <c r="N613" s="2"/>
      <c r="O613" s="49"/>
      <c r="P613" s="46"/>
      <c r="Q613" s="2"/>
      <c r="R613" s="49"/>
      <c r="S613" s="17"/>
      <c r="T613" s="136"/>
      <c r="U613" s="137">
        <f t="shared" si="29"/>
        <v>0</v>
      </c>
      <c r="V613">
        <v>21</v>
      </c>
      <c r="W613" s="338"/>
      <c r="X613" s="399"/>
    </row>
    <row r="614" spans="1:24">
      <c r="A614" s="414"/>
      <c r="B614" s="415"/>
      <c r="C614" s="407"/>
      <c r="D614" s="407"/>
      <c r="E614" s="404"/>
      <c r="F614" s="135">
        <v>4</v>
      </c>
      <c r="G614" s="175"/>
      <c r="H614" s="175"/>
      <c r="I614" s="57"/>
      <c r="J614" s="48"/>
      <c r="K614" s="45"/>
      <c r="L614" s="48"/>
      <c r="M614" s="45"/>
      <c r="N614" s="2"/>
      <c r="O614" s="49"/>
      <c r="P614" s="46"/>
      <c r="Q614" s="2"/>
      <c r="R614" s="49"/>
      <c r="S614" s="17"/>
      <c r="T614" s="136"/>
      <c r="U614" s="137">
        <f t="shared" si="29"/>
        <v>0</v>
      </c>
      <c r="V614">
        <v>21</v>
      </c>
      <c r="W614" s="338"/>
      <c r="X614" s="399"/>
    </row>
    <row r="615" spans="1:24">
      <c r="A615" s="414"/>
      <c r="B615" s="415"/>
      <c r="C615" s="407"/>
      <c r="D615" s="407"/>
      <c r="E615" s="404"/>
      <c r="F615" s="135">
        <v>5</v>
      </c>
      <c r="G615" s="175"/>
      <c r="H615" s="175"/>
      <c r="I615" s="57"/>
      <c r="J615" s="48"/>
      <c r="K615" s="45"/>
      <c r="L615" s="48"/>
      <c r="M615" s="45"/>
      <c r="N615" s="2"/>
      <c r="O615" s="49"/>
      <c r="P615" s="46"/>
      <c r="Q615" s="2"/>
      <c r="R615" s="49"/>
      <c r="S615" s="17"/>
      <c r="T615" s="136"/>
      <c r="U615" s="137">
        <f t="shared" ref="U615:U678" si="30">IF(K615="",0,INT(SUM(PRODUCT(K615,M615,P615),S615)))</f>
        <v>0</v>
      </c>
      <c r="V615">
        <v>21</v>
      </c>
      <c r="W615" s="338"/>
      <c r="X615" s="399"/>
    </row>
    <row r="616" spans="1:24">
      <c r="A616" s="414"/>
      <c r="B616" s="415"/>
      <c r="C616" s="407"/>
      <c r="D616" s="407"/>
      <c r="E616" s="404"/>
      <c r="F616" s="135">
        <v>6</v>
      </c>
      <c r="G616" s="175"/>
      <c r="H616" s="175"/>
      <c r="I616" s="57"/>
      <c r="J616" s="48"/>
      <c r="K616" s="45"/>
      <c r="L616" s="48"/>
      <c r="M616" s="45"/>
      <c r="N616" s="2"/>
      <c r="O616" s="49"/>
      <c r="P616" s="46"/>
      <c r="Q616" s="2"/>
      <c r="R616" s="49"/>
      <c r="S616" s="17"/>
      <c r="T616" s="136"/>
      <c r="U616" s="137">
        <f t="shared" si="30"/>
        <v>0</v>
      </c>
      <c r="V616">
        <v>21</v>
      </c>
      <c r="W616" s="338"/>
      <c r="X616" s="399"/>
    </row>
    <row r="617" spans="1:24">
      <c r="A617" s="414"/>
      <c r="B617" s="415"/>
      <c r="C617" s="407"/>
      <c r="D617" s="407"/>
      <c r="E617" s="404"/>
      <c r="F617" s="135">
        <v>7</v>
      </c>
      <c r="G617" s="175"/>
      <c r="H617" s="175"/>
      <c r="I617" s="57"/>
      <c r="J617" s="48"/>
      <c r="K617" s="45"/>
      <c r="L617" s="48"/>
      <c r="M617" s="45"/>
      <c r="N617" s="2"/>
      <c r="O617" s="49"/>
      <c r="P617" s="46"/>
      <c r="Q617" s="2"/>
      <c r="R617" s="49"/>
      <c r="S617" s="17"/>
      <c r="T617" s="136"/>
      <c r="U617" s="137">
        <f t="shared" si="30"/>
        <v>0</v>
      </c>
      <c r="V617">
        <v>21</v>
      </c>
      <c r="W617" s="338"/>
    </row>
    <row r="618" spans="1:24" ht="14.25" thickBot="1">
      <c r="A618" s="414"/>
      <c r="B618" s="415"/>
      <c r="C618" s="407"/>
      <c r="D618" s="407"/>
      <c r="E618" s="404"/>
      <c r="F618" s="135">
        <v>8</v>
      </c>
      <c r="G618" s="175"/>
      <c r="H618" s="175"/>
      <c r="I618" s="57"/>
      <c r="J618" s="48"/>
      <c r="K618" s="45"/>
      <c r="L618" s="48"/>
      <c r="M618" s="45"/>
      <c r="N618" s="2"/>
      <c r="O618" s="49"/>
      <c r="P618" s="46"/>
      <c r="Q618" s="2"/>
      <c r="R618" s="49"/>
      <c r="S618" s="17"/>
      <c r="T618" s="136"/>
      <c r="U618" s="137">
        <f t="shared" si="30"/>
        <v>0</v>
      </c>
      <c r="V618">
        <v>21</v>
      </c>
      <c r="W618" s="338"/>
      <c r="X618" s="286" t="s">
        <v>349</v>
      </c>
    </row>
    <row r="619" spans="1:24" ht="14.25" thickBot="1">
      <c r="A619" s="414"/>
      <c r="B619" s="415"/>
      <c r="C619" s="407"/>
      <c r="D619" s="407"/>
      <c r="E619" s="404"/>
      <c r="F619" s="135">
        <v>9</v>
      </c>
      <c r="G619" s="175"/>
      <c r="H619" s="175"/>
      <c r="I619" s="57"/>
      <c r="J619" s="48"/>
      <c r="K619" s="45"/>
      <c r="L619" s="48"/>
      <c r="M619" s="45"/>
      <c r="N619" s="2"/>
      <c r="O619" s="49"/>
      <c r="P619" s="46"/>
      <c r="Q619" s="2"/>
      <c r="R619" s="49"/>
      <c r="S619" s="17"/>
      <c r="T619" s="136"/>
      <c r="U619" s="137">
        <f t="shared" si="30"/>
        <v>0</v>
      </c>
      <c r="V619">
        <v>21</v>
      </c>
      <c r="W619" s="338"/>
      <c r="X619" s="342"/>
    </row>
    <row r="620" spans="1:24" ht="14.25" thickBot="1">
      <c r="A620" s="414"/>
      <c r="B620" s="415"/>
      <c r="C620" s="407"/>
      <c r="D620" s="407"/>
      <c r="E620" s="404"/>
      <c r="F620" s="135">
        <v>10</v>
      </c>
      <c r="G620" s="175"/>
      <c r="H620" s="175"/>
      <c r="I620" s="57"/>
      <c r="J620" s="48"/>
      <c r="K620" s="45"/>
      <c r="L620" s="48"/>
      <c r="M620" s="45"/>
      <c r="N620" s="2"/>
      <c r="O620" s="49"/>
      <c r="P620" s="46"/>
      <c r="Q620" s="2"/>
      <c r="R620" s="49"/>
      <c r="S620" s="17"/>
      <c r="T620" s="136"/>
      <c r="U620" s="137">
        <f t="shared" si="30"/>
        <v>0</v>
      </c>
      <c r="V620">
        <v>21</v>
      </c>
      <c r="W620" s="338"/>
      <c r="X620" s="286" t="s">
        <v>350</v>
      </c>
    </row>
    <row r="621" spans="1:24" ht="14.25" thickBot="1">
      <c r="A621" s="414"/>
      <c r="B621" s="415"/>
      <c r="C621" s="407"/>
      <c r="D621" s="407"/>
      <c r="E621" s="404"/>
      <c r="F621" s="135">
        <v>11</v>
      </c>
      <c r="G621" s="175"/>
      <c r="H621" s="175"/>
      <c r="I621" s="57"/>
      <c r="J621" s="48"/>
      <c r="K621" s="45"/>
      <c r="L621" s="48"/>
      <c r="M621" s="45"/>
      <c r="N621" s="2"/>
      <c r="O621" s="49"/>
      <c r="P621" s="46"/>
      <c r="Q621" s="2"/>
      <c r="R621" s="49"/>
      <c r="S621" s="17"/>
      <c r="T621" s="136"/>
      <c r="U621" s="137">
        <f t="shared" si="30"/>
        <v>0</v>
      </c>
      <c r="V621">
        <v>21</v>
      </c>
      <c r="W621" s="338"/>
      <c r="X621" s="287">
        <f>SUMIF(W611:W640, "✔", U611:U640)</f>
        <v>0</v>
      </c>
    </row>
    <row r="622" spans="1:24" ht="14.25" thickBot="1">
      <c r="A622" s="414"/>
      <c r="B622" s="415"/>
      <c r="C622" s="407"/>
      <c r="D622" s="407"/>
      <c r="E622" s="404"/>
      <c r="F622" s="135">
        <v>12</v>
      </c>
      <c r="G622" s="175"/>
      <c r="H622" s="175"/>
      <c r="I622" s="57"/>
      <c r="J622" s="48"/>
      <c r="K622" s="45"/>
      <c r="L622" s="48"/>
      <c r="M622" s="45"/>
      <c r="N622" s="2"/>
      <c r="O622" s="49"/>
      <c r="P622" s="46"/>
      <c r="Q622" s="2"/>
      <c r="R622" s="49"/>
      <c r="S622" s="17"/>
      <c r="T622" s="136"/>
      <c r="U622" s="137">
        <f t="shared" si="30"/>
        <v>0</v>
      </c>
      <c r="V622">
        <v>21</v>
      </c>
      <c r="W622" s="338"/>
      <c r="X622" s="286" t="s">
        <v>351</v>
      </c>
    </row>
    <row r="623" spans="1:24" ht="14.25" thickBot="1">
      <c r="A623" s="414"/>
      <c r="B623" s="415"/>
      <c r="C623" s="407"/>
      <c r="D623" s="407"/>
      <c r="E623" s="404"/>
      <c r="F623" s="135">
        <v>13</v>
      </c>
      <c r="G623" s="175"/>
      <c r="H623" s="175"/>
      <c r="I623" s="57"/>
      <c r="J623" s="48"/>
      <c r="K623" s="45"/>
      <c r="L623" s="48"/>
      <c r="M623" s="45"/>
      <c r="N623" s="2"/>
      <c r="O623" s="49"/>
      <c r="P623" s="46"/>
      <c r="Q623" s="2"/>
      <c r="R623" s="49"/>
      <c r="S623" s="17"/>
      <c r="T623" s="136"/>
      <c r="U623" s="137">
        <f t="shared" si="30"/>
        <v>0</v>
      </c>
      <c r="V623">
        <v>21</v>
      </c>
      <c r="W623" s="338"/>
      <c r="X623" s="288" t="e">
        <f>X621/SUM(U611:U640)</f>
        <v>#DIV/0!</v>
      </c>
    </row>
    <row r="624" spans="1:24">
      <c r="A624" s="414"/>
      <c r="B624" s="415"/>
      <c r="C624" s="407"/>
      <c r="D624" s="407"/>
      <c r="E624" s="404"/>
      <c r="F624" s="135">
        <v>14</v>
      </c>
      <c r="G624" s="175"/>
      <c r="H624" s="175"/>
      <c r="I624" s="57"/>
      <c r="J624" s="48"/>
      <c r="K624" s="45"/>
      <c r="L624" s="48"/>
      <c r="M624" s="45"/>
      <c r="N624" s="2"/>
      <c r="O624" s="49"/>
      <c r="P624" s="46"/>
      <c r="Q624" s="2"/>
      <c r="R624" s="49"/>
      <c r="S624" s="17"/>
      <c r="T624" s="136"/>
      <c r="U624" s="137">
        <f t="shared" si="30"/>
        <v>0</v>
      </c>
      <c r="V624">
        <v>21</v>
      </c>
      <c r="W624" s="338"/>
    </row>
    <row r="625" spans="1:24">
      <c r="A625" s="414"/>
      <c r="B625" s="415"/>
      <c r="C625" s="407"/>
      <c r="D625" s="407"/>
      <c r="E625" s="404"/>
      <c r="F625" s="135">
        <v>15</v>
      </c>
      <c r="G625" s="175"/>
      <c r="H625" s="175"/>
      <c r="I625" s="57"/>
      <c r="J625" s="48"/>
      <c r="K625" s="45"/>
      <c r="L625" s="48"/>
      <c r="M625" s="45"/>
      <c r="N625" s="2"/>
      <c r="O625" s="49"/>
      <c r="P625" s="46"/>
      <c r="Q625" s="2"/>
      <c r="R625" s="49"/>
      <c r="S625" s="17"/>
      <c r="T625" s="136"/>
      <c r="U625" s="137">
        <f t="shared" si="30"/>
        <v>0</v>
      </c>
      <c r="V625">
        <v>21</v>
      </c>
      <c r="W625" s="338"/>
      <c r="X625" s="400" t="s">
        <v>296</v>
      </c>
    </row>
    <row r="626" spans="1:24">
      <c r="A626" s="414"/>
      <c r="B626" s="415"/>
      <c r="C626" s="407"/>
      <c r="D626" s="407"/>
      <c r="E626" s="404"/>
      <c r="F626" s="135">
        <v>16</v>
      </c>
      <c r="G626" s="175"/>
      <c r="H626" s="175"/>
      <c r="I626" s="57"/>
      <c r="J626" s="48"/>
      <c r="K626" s="45"/>
      <c r="L626" s="48"/>
      <c r="M626" s="45"/>
      <c r="N626" s="2"/>
      <c r="O626" s="49"/>
      <c r="P626" s="46"/>
      <c r="Q626" s="2"/>
      <c r="R626" s="49"/>
      <c r="S626" s="17"/>
      <c r="T626" s="136"/>
      <c r="U626" s="137">
        <f t="shared" si="30"/>
        <v>0</v>
      </c>
      <c r="V626">
        <v>21</v>
      </c>
      <c r="W626" s="338"/>
      <c r="X626" s="400"/>
    </row>
    <row r="627" spans="1:24">
      <c r="A627" s="414"/>
      <c r="B627" s="415"/>
      <c r="C627" s="407"/>
      <c r="D627" s="407"/>
      <c r="E627" s="404"/>
      <c r="F627" s="135">
        <v>17</v>
      </c>
      <c r="G627" s="175"/>
      <c r="H627" s="175"/>
      <c r="I627" s="57"/>
      <c r="J627" s="48"/>
      <c r="K627" s="45"/>
      <c r="L627" s="48"/>
      <c r="M627" s="45"/>
      <c r="N627" s="2"/>
      <c r="O627" s="49"/>
      <c r="P627" s="46"/>
      <c r="Q627" s="2"/>
      <c r="R627" s="49"/>
      <c r="S627" s="17"/>
      <c r="T627" s="136"/>
      <c r="U627" s="137">
        <f t="shared" si="30"/>
        <v>0</v>
      </c>
      <c r="V627">
        <v>21</v>
      </c>
      <c r="W627" s="338"/>
      <c r="X627" s="400"/>
    </row>
    <row r="628" spans="1:24">
      <c r="A628" s="414"/>
      <c r="B628" s="415"/>
      <c r="C628" s="407"/>
      <c r="D628" s="407"/>
      <c r="E628" s="404"/>
      <c r="F628" s="135">
        <v>18</v>
      </c>
      <c r="G628" s="175"/>
      <c r="H628" s="175"/>
      <c r="I628" s="57"/>
      <c r="J628" s="48"/>
      <c r="K628" s="45"/>
      <c r="L628" s="48"/>
      <c r="M628" s="45"/>
      <c r="N628" s="2"/>
      <c r="O628" s="49"/>
      <c r="P628" s="46"/>
      <c r="Q628" s="2"/>
      <c r="R628" s="49"/>
      <c r="S628" s="17"/>
      <c r="T628" s="136"/>
      <c r="U628" s="137">
        <f t="shared" si="30"/>
        <v>0</v>
      </c>
      <c r="V628">
        <v>21</v>
      </c>
      <c r="W628" s="338"/>
      <c r="X628" s="400"/>
    </row>
    <row r="629" spans="1:24">
      <c r="A629" s="414"/>
      <c r="B629" s="415"/>
      <c r="C629" s="407"/>
      <c r="D629" s="407"/>
      <c r="E629" s="404"/>
      <c r="F629" s="135">
        <v>19</v>
      </c>
      <c r="G629" s="175"/>
      <c r="H629" s="175"/>
      <c r="I629" s="57"/>
      <c r="J629" s="48"/>
      <c r="K629" s="45"/>
      <c r="L629" s="48"/>
      <c r="M629" s="45"/>
      <c r="N629" s="2"/>
      <c r="O629" s="49"/>
      <c r="P629" s="46"/>
      <c r="Q629" s="2"/>
      <c r="R629" s="49"/>
      <c r="S629" s="17"/>
      <c r="T629" s="136"/>
      <c r="U629" s="137">
        <f t="shared" si="30"/>
        <v>0</v>
      </c>
      <c r="V629">
        <v>21</v>
      </c>
      <c r="W629" s="338"/>
    </row>
    <row r="630" spans="1:24">
      <c r="A630" s="414"/>
      <c r="B630" s="415"/>
      <c r="C630" s="407"/>
      <c r="D630" s="407"/>
      <c r="E630" s="404"/>
      <c r="F630" s="135">
        <v>20</v>
      </c>
      <c r="G630" s="175"/>
      <c r="H630" s="175"/>
      <c r="I630" s="57"/>
      <c r="J630" s="48"/>
      <c r="K630" s="45"/>
      <c r="L630" s="48"/>
      <c r="M630" s="45"/>
      <c r="N630" s="2"/>
      <c r="O630" s="49"/>
      <c r="P630" s="46"/>
      <c r="Q630" s="2"/>
      <c r="R630" s="49"/>
      <c r="S630" s="17"/>
      <c r="T630" s="136"/>
      <c r="U630" s="137">
        <f t="shared" si="30"/>
        <v>0</v>
      </c>
      <c r="V630">
        <v>21</v>
      </c>
      <c r="W630" s="338"/>
    </row>
    <row r="631" spans="1:24">
      <c r="A631" s="414"/>
      <c r="B631" s="415"/>
      <c r="C631" s="407"/>
      <c r="D631" s="407"/>
      <c r="E631" s="404"/>
      <c r="F631" s="135">
        <v>21</v>
      </c>
      <c r="G631" s="175"/>
      <c r="H631" s="175"/>
      <c r="I631" s="57"/>
      <c r="J631" s="48"/>
      <c r="K631" s="45"/>
      <c r="L631" s="48"/>
      <c r="M631" s="45"/>
      <c r="N631" s="2"/>
      <c r="O631" s="49"/>
      <c r="P631" s="46"/>
      <c r="Q631" s="2"/>
      <c r="R631" s="49"/>
      <c r="S631" s="17"/>
      <c r="T631" s="136"/>
      <c r="U631" s="137">
        <f t="shared" si="30"/>
        <v>0</v>
      </c>
      <c r="V631">
        <v>21</v>
      </c>
      <c r="W631" s="338"/>
    </row>
    <row r="632" spans="1:24">
      <c r="A632" s="414"/>
      <c r="B632" s="415"/>
      <c r="C632" s="407"/>
      <c r="D632" s="407"/>
      <c r="E632" s="404"/>
      <c r="F632" s="135">
        <v>22</v>
      </c>
      <c r="G632" s="175"/>
      <c r="H632" s="175"/>
      <c r="I632" s="57"/>
      <c r="J632" s="48"/>
      <c r="K632" s="45"/>
      <c r="L632" s="48"/>
      <c r="M632" s="45"/>
      <c r="N632" s="2"/>
      <c r="O632" s="49"/>
      <c r="P632" s="46"/>
      <c r="Q632" s="2"/>
      <c r="R632" s="49"/>
      <c r="S632" s="17"/>
      <c r="T632" s="136"/>
      <c r="U632" s="137">
        <f t="shared" si="30"/>
        <v>0</v>
      </c>
      <c r="V632">
        <v>21</v>
      </c>
      <c r="W632" s="338"/>
    </row>
    <row r="633" spans="1:24">
      <c r="A633" s="414"/>
      <c r="B633" s="415"/>
      <c r="C633" s="407"/>
      <c r="D633" s="407"/>
      <c r="E633" s="404"/>
      <c r="F633" s="135">
        <v>23</v>
      </c>
      <c r="G633" s="175"/>
      <c r="H633" s="175"/>
      <c r="I633" s="57"/>
      <c r="J633" s="48"/>
      <c r="K633" s="45"/>
      <c r="L633" s="48"/>
      <c r="M633" s="45"/>
      <c r="N633" s="2"/>
      <c r="O633" s="49"/>
      <c r="P633" s="46"/>
      <c r="Q633" s="2"/>
      <c r="R633" s="49"/>
      <c r="S633" s="17"/>
      <c r="T633" s="136"/>
      <c r="U633" s="137">
        <f t="shared" si="30"/>
        <v>0</v>
      </c>
      <c r="V633">
        <v>21</v>
      </c>
      <c r="W633" s="338"/>
    </row>
    <row r="634" spans="1:24">
      <c r="A634" s="414"/>
      <c r="B634" s="415"/>
      <c r="C634" s="407"/>
      <c r="D634" s="407"/>
      <c r="E634" s="404"/>
      <c r="F634" s="135">
        <v>24</v>
      </c>
      <c r="G634" s="175"/>
      <c r="H634" s="175"/>
      <c r="I634" s="57"/>
      <c r="J634" s="48"/>
      <c r="K634" s="45"/>
      <c r="L634" s="48"/>
      <c r="M634" s="45"/>
      <c r="N634" s="2"/>
      <c r="O634" s="49"/>
      <c r="P634" s="46"/>
      <c r="Q634" s="2"/>
      <c r="R634" s="49"/>
      <c r="S634" s="17"/>
      <c r="T634" s="136"/>
      <c r="U634" s="137">
        <f t="shared" si="30"/>
        <v>0</v>
      </c>
      <c r="V634">
        <v>21</v>
      </c>
      <c r="W634" s="338"/>
    </row>
    <row r="635" spans="1:24">
      <c r="A635" s="414"/>
      <c r="B635" s="415"/>
      <c r="C635" s="407"/>
      <c r="D635" s="407"/>
      <c r="E635" s="404"/>
      <c r="F635" s="135">
        <v>25</v>
      </c>
      <c r="G635" s="175"/>
      <c r="H635" s="175"/>
      <c r="I635" s="57"/>
      <c r="J635" s="48"/>
      <c r="K635" s="45"/>
      <c r="L635" s="48"/>
      <c r="M635" s="45"/>
      <c r="N635" s="2"/>
      <c r="O635" s="49"/>
      <c r="P635" s="46"/>
      <c r="Q635" s="2"/>
      <c r="R635" s="49"/>
      <c r="S635" s="17"/>
      <c r="T635" s="136"/>
      <c r="U635" s="137">
        <f t="shared" si="30"/>
        <v>0</v>
      </c>
      <c r="V635">
        <v>21</v>
      </c>
      <c r="W635" s="338"/>
    </row>
    <row r="636" spans="1:24">
      <c r="A636" s="414"/>
      <c r="B636" s="415"/>
      <c r="C636" s="407"/>
      <c r="D636" s="407"/>
      <c r="E636" s="404"/>
      <c r="F636" s="135">
        <v>26</v>
      </c>
      <c r="G636" s="175"/>
      <c r="H636" s="175"/>
      <c r="I636" s="57"/>
      <c r="J636" s="48"/>
      <c r="K636" s="45"/>
      <c r="L636" s="48"/>
      <c r="M636" s="45"/>
      <c r="N636" s="2"/>
      <c r="O636" s="49"/>
      <c r="P636" s="46"/>
      <c r="Q636" s="2"/>
      <c r="R636" s="49"/>
      <c r="S636" s="17"/>
      <c r="T636" s="136"/>
      <c r="U636" s="137">
        <f t="shared" si="30"/>
        <v>0</v>
      </c>
      <c r="V636">
        <v>21</v>
      </c>
      <c r="W636" s="338"/>
    </row>
    <row r="637" spans="1:24">
      <c r="A637" s="414"/>
      <c r="B637" s="415"/>
      <c r="C637" s="407"/>
      <c r="D637" s="407"/>
      <c r="E637" s="404"/>
      <c r="F637" s="135">
        <v>27</v>
      </c>
      <c r="G637" s="175"/>
      <c r="H637" s="175"/>
      <c r="I637" s="57"/>
      <c r="J637" s="48"/>
      <c r="K637" s="45"/>
      <c r="L637" s="48"/>
      <c r="M637" s="45"/>
      <c r="N637" s="2"/>
      <c r="O637" s="49"/>
      <c r="P637" s="46"/>
      <c r="Q637" s="2"/>
      <c r="R637" s="49"/>
      <c r="S637" s="17"/>
      <c r="T637" s="136"/>
      <c r="U637" s="137">
        <f t="shared" si="30"/>
        <v>0</v>
      </c>
      <c r="V637">
        <v>21</v>
      </c>
      <c r="W637" s="338"/>
    </row>
    <row r="638" spans="1:24">
      <c r="A638" s="414"/>
      <c r="B638" s="415"/>
      <c r="C638" s="407"/>
      <c r="D638" s="407"/>
      <c r="E638" s="404"/>
      <c r="F638" s="135">
        <v>28</v>
      </c>
      <c r="G638" s="175"/>
      <c r="H638" s="175"/>
      <c r="I638" s="57"/>
      <c r="J638" s="48"/>
      <c r="K638" s="45"/>
      <c r="L638" s="48"/>
      <c r="M638" s="45"/>
      <c r="N638" s="2"/>
      <c r="O638" s="49"/>
      <c r="P638" s="46"/>
      <c r="Q638" s="2"/>
      <c r="R638" s="49"/>
      <c r="S638" s="17"/>
      <c r="T638" s="136"/>
      <c r="U638" s="137">
        <f t="shared" si="30"/>
        <v>0</v>
      </c>
      <c r="V638">
        <v>21</v>
      </c>
      <c r="W638" s="338"/>
    </row>
    <row r="639" spans="1:24">
      <c r="A639" s="414"/>
      <c r="B639" s="415"/>
      <c r="C639" s="407"/>
      <c r="D639" s="407"/>
      <c r="E639" s="404"/>
      <c r="F639" s="135">
        <v>29</v>
      </c>
      <c r="G639" s="175"/>
      <c r="H639" s="175"/>
      <c r="I639" s="57"/>
      <c r="J639" s="48"/>
      <c r="K639" s="45"/>
      <c r="L639" s="48"/>
      <c r="M639" s="45"/>
      <c r="N639" s="2"/>
      <c r="O639" s="49"/>
      <c r="P639" s="46"/>
      <c r="Q639" s="2"/>
      <c r="R639" s="49"/>
      <c r="S639" s="17"/>
      <c r="T639" s="136"/>
      <c r="U639" s="137">
        <f t="shared" si="30"/>
        <v>0</v>
      </c>
      <c r="V639">
        <v>21</v>
      </c>
      <c r="W639" s="338"/>
    </row>
    <row r="640" spans="1:24">
      <c r="A640" s="416"/>
      <c r="B640" s="417"/>
      <c r="C640" s="408"/>
      <c r="D640" s="408"/>
      <c r="E640" s="405"/>
      <c r="F640" s="138">
        <v>30</v>
      </c>
      <c r="G640" s="175"/>
      <c r="H640" s="176"/>
      <c r="I640" s="60"/>
      <c r="J640" s="61"/>
      <c r="K640" s="76"/>
      <c r="L640" s="61"/>
      <c r="M640" s="76"/>
      <c r="N640" s="15"/>
      <c r="O640" s="53"/>
      <c r="P640" s="47"/>
      <c r="Q640" s="15"/>
      <c r="R640" s="53"/>
      <c r="S640" s="18"/>
      <c r="T640" s="139"/>
      <c r="U640" s="140">
        <f t="shared" si="30"/>
        <v>0</v>
      </c>
      <c r="V640">
        <v>21</v>
      </c>
      <c r="W640" s="339"/>
      <c r="X640" s="256"/>
    </row>
    <row r="641" spans="1:24" ht="13.5" customHeight="1">
      <c r="A641" s="412">
        <v>22</v>
      </c>
      <c r="B641" s="413"/>
      <c r="C641" s="406">
        <f>地域企画一覧!D33</f>
        <v>0</v>
      </c>
      <c r="D641" s="406">
        <f>地域企画一覧!E33</f>
        <v>0</v>
      </c>
      <c r="E641" s="403"/>
      <c r="F641" s="132">
        <v>1</v>
      </c>
      <c r="G641" s="174"/>
      <c r="H641" s="174"/>
      <c r="I641" s="69"/>
      <c r="J641" s="70"/>
      <c r="K641" s="71"/>
      <c r="L641" s="70"/>
      <c r="M641" s="71"/>
      <c r="N641" s="72"/>
      <c r="O641" s="73"/>
      <c r="P641" s="74"/>
      <c r="Q641" s="72"/>
      <c r="R641" s="73"/>
      <c r="S641" s="75"/>
      <c r="T641" s="133"/>
      <c r="U641" s="134">
        <f t="shared" si="30"/>
        <v>0</v>
      </c>
      <c r="V641">
        <v>22</v>
      </c>
      <c r="W641" s="340"/>
      <c r="X641" s="399" t="s">
        <v>352</v>
      </c>
    </row>
    <row r="642" spans="1:24">
      <c r="A642" s="414"/>
      <c r="B642" s="415"/>
      <c r="C642" s="407"/>
      <c r="D642" s="407"/>
      <c r="E642" s="404"/>
      <c r="F642" s="135">
        <v>2</v>
      </c>
      <c r="G642" s="175"/>
      <c r="H642" s="175"/>
      <c r="I642" s="57"/>
      <c r="J642" s="48"/>
      <c r="K642" s="45"/>
      <c r="L642" s="48"/>
      <c r="M642" s="45"/>
      <c r="N642" s="2"/>
      <c r="O642" s="49"/>
      <c r="P642" s="46"/>
      <c r="Q642" s="2"/>
      <c r="R642" s="49"/>
      <c r="S642" s="17"/>
      <c r="T642" s="136"/>
      <c r="U642" s="137">
        <f t="shared" si="30"/>
        <v>0</v>
      </c>
      <c r="V642">
        <v>22</v>
      </c>
      <c r="W642" s="338"/>
      <c r="X642" s="399"/>
    </row>
    <row r="643" spans="1:24">
      <c r="A643" s="414"/>
      <c r="B643" s="415"/>
      <c r="C643" s="407"/>
      <c r="D643" s="407"/>
      <c r="E643" s="404"/>
      <c r="F643" s="135">
        <v>3</v>
      </c>
      <c r="G643" s="175"/>
      <c r="H643" s="175"/>
      <c r="I643" s="57"/>
      <c r="J643" s="48"/>
      <c r="K643" s="45"/>
      <c r="L643" s="48"/>
      <c r="M643" s="45"/>
      <c r="N643" s="2"/>
      <c r="O643" s="49"/>
      <c r="P643" s="46"/>
      <c r="Q643" s="2"/>
      <c r="R643" s="49"/>
      <c r="S643" s="17"/>
      <c r="T643" s="136"/>
      <c r="U643" s="137">
        <f t="shared" si="30"/>
        <v>0</v>
      </c>
      <c r="V643">
        <v>22</v>
      </c>
      <c r="W643" s="338"/>
      <c r="X643" s="399"/>
    </row>
    <row r="644" spans="1:24">
      <c r="A644" s="414"/>
      <c r="B644" s="415"/>
      <c r="C644" s="407"/>
      <c r="D644" s="407"/>
      <c r="E644" s="404"/>
      <c r="F644" s="135">
        <v>4</v>
      </c>
      <c r="G644" s="175"/>
      <c r="H644" s="175"/>
      <c r="I644" s="57"/>
      <c r="J644" s="48"/>
      <c r="K644" s="45"/>
      <c r="L644" s="48"/>
      <c r="M644" s="45"/>
      <c r="N644" s="2"/>
      <c r="O644" s="49"/>
      <c r="P644" s="46"/>
      <c r="Q644" s="2"/>
      <c r="R644" s="49"/>
      <c r="S644" s="17"/>
      <c r="T644" s="136"/>
      <c r="U644" s="137">
        <f t="shared" si="30"/>
        <v>0</v>
      </c>
      <c r="V644">
        <v>22</v>
      </c>
      <c r="W644" s="338"/>
      <c r="X644" s="399"/>
    </row>
    <row r="645" spans="1:24">
      <c r="A645" s="414"/>
      <c r="B645" s="415"/>
      <c r="C645" s="407"/>
      <c r="D645" s="407"/>
      <c r="E645" s="404"/>
      <c r="F645" s="135">
        <v>5</v>
      </c>
      <c r="G645" s="175"/>
      <c r="H645" s="175"/>
      <c r="I645" s="57"/>
      <c r="J645" s="48"/>
      <c r="K645" s="45"/>
      <c r="L645" s="48"/>
      <c r="M645" s="45"/>
      <c r="N645" s="2"/>
      <c r="O645" s="49"/>
      <c r="P645" s="46"/>
      <c r="Q645" s="2"/>
      <c r="R645" s="49"/>
      <c r="S645" s="17"/>
      <c r="T645" s="136"/>
      <c r="U645" s="137">
        <f t="shared" si="30"/>
        <v>0</v>
      </c>
      <c r="V645">
        <v>22</v>
      </c>
      <c r="W645" s="338"/>
      <c r="X645" s="399"/>
    </row>
    <row r="646" spans="1:24">
      <c r="A646" s="414"/>
      <c r="B646" s="415"/>
      <c r="C646" s="407"/>
      <c r="D646" s="407"/>
      <c r="E646" s="404"/>
      <c r="F646" s="135">
        <v>6</v>
      </c>
      <c r="G646" s="175"/>
      <c r="H646" s="175"/>
      <c r="I646" s="57"/>
      <c r="J646" s="48"/>
      <c r="K646" s="45"/>
      <c r="L646" s="48"/>
      <c r="M646" s="45"/>
      <c r="N646" s="2"/>
      <c r="O646" s="49"/>
      <c r="P646" s="46"/>
      <c r="Q646" s="2"/>
      <c r="R646" s="49"/>
      <c r="S646" s="17"/>
      <c r="T646" s="136"/>
      <c r="U646" s="137">
        <f t="shared" si="30"/>
        <v>0</v>
      </c>
      <c r="V646">
        <v>22</v>
      </c>
      <c r="W646" s="338"/>
      <c r="X646" s="399"/>
    </row>
    <row r="647" spans="1:24">
      <c r="A647" s="414"/>
      <c r="B647" s="415"/>
      <c r="C647" s="407"/>
      <c r="D647" s="407"/>
      <c r="E647" s="404"/>
      <c r="F647" s="135">
        <v>7</v>
      </c>
      <c r="G647" s="175"/>
      <c r="H647" s="175"/>
      <c r="I647" s="57"/>
      <c r="J647" s="48"/>
      <c r="K647" s="45"/>
      <c r="L647" s="48"/>
      <c r="M647" s="45"/>
      <c r="N647" s="2"/>
      <c r="O647" s="49"/>
      <c r="P647" s="46"/>
      <c r="Q647" s="2"/>
      <c r="R647" s="49"/>
      <c r="S647" s="17"/>
      <c r="T647" s="136"/>
      <c r="U647" s="137">
        <f t="shared" si="30"/>
        <v>0</v>
      </c>
      <c r="V647">
        <v>22</v>
      </c>
      <c r="W647" s="338"/>
    </row>
    <row r="648" spans="1:24" ht="14.25" thickBot="1">
      <c r="A648" s="414"/>
      <c r="B648" s="415"/>
      <c r="C648" s="407"/>
      <c r="D648" s="407"/>
      <c r="E648" s="404"/>
      <c r="F648" s="135">
        <v>8</v>
      </c>
      <c r="G648" s="175"/>
      <c r="H648" s="175"/>
      <c r="I648" s="57"/>
      <c r="J648" s="48"/>
      <c r="K648" s="45"/>
      <c r="L648" s="48"/>
      <c r="M648" s="45"/>
      <c r="N648" s="2"/>
      <c r="O648" s="49"/>
      <c r="P648" s="46"/>
      <c r="Q648" s="2"/>
      <c r="R648" s="49"/>
      <c r="S648" s="17"/>
      <c r="T648" s="136"/>
      <c r="U648" s="137">
        <f t="shared" si="30"/>
        <v>0</v>
      </c>
      <c r="V648">
        <v>22</v>
      </c>
      <c r="W648" s="338"/>
      <c r="X648" s="286" t="s">
        <v>349</v>
      </c>
    </row>
    <row r="649" spans="1:24" ht="14.25" thickBot="1">
      <c r="A649" s="414"/>
      <c r="B649" s="415"/>
      <c r="C649" s="407"/>
      <c r="D649" s="407"/>
      <c r="E649" s="404"/>
      <c r="F649" s="135">
        <v>9</v>
      </c>
      <c r="G649" s="175"/>
      <c r="H649" s="175"/>
      <c r="I649" s="57"/>
      <c r="J649" s="48"/>
      <c r="K649" s="45"/>
      <c r="L649" s="48"/>
      <c r="M649" s="45"/>
      <c r="N649" s="2"/>
      <c r="O649" s="49"/>
      <c r="P649" s="46"/>
      <c r="Q649" s="2"/>
      <c r="R649" s="49"/>
      <c r="S649" s="17"/>
      <c r="T649" s="136"/>
      <c r="U649" s="137">
        <f t="shared" si="30"/>
        <v>0</v>
      </c>
      <c r="V649">
        <v>22</v>
      </c>
      <c r="W649" s="338"/>
      <c r="X649" s="342"/>
    </row>
    <row r="650" spans="1:24" ht="14.25" thickBot="1">
      <c r="A650" s="414"/>
      <c r="B650" s="415"/>
      <c r="C650" s="407"/>
      <c r="D650" s="407"/>
      <c r="E650" s="404"/>
      <c r="F650" s="135">
        <v>10</v>
      </c>
      <c r="G650" s="175"/>
      <c r="H650" s="175"/>
      <c r="I650" s="57"/>
      <c r="J650" s="48"/>
      <c r="K650" s="45"/>
      <c r="L650" s="48"/>
      <c r="M650" s="45"/>
      <c r="N650" s="2"/>
      <c r="O650" s="49"/>
      <c r="P650" s="46"/>
      <c r="Q650" s="2"/>
      <c r="R650" s="49"/>
      <c r="S650" s="17"/>
      <c r="T650" s="136"/>
      <c r="U650" s="137">
        <f t="shared" si="30"/>
        <v>0</v>
      </c>
      <c r="V650">
        <v>22</v>
      </c>
      <c r="W650" s="338"/>
      <c r="X650" s="286" t="s">
        <v>350</v>
      </c>
    </row>
    <row r="651" spans="1:24" ht="14.25" thickBot="1">
      <c r="A651" s="414"/>
      <c r="B651" s="415"/>
      <c r="C651" s="407"/>
      <c r="D651" s="407"/>
      <c r="E651" s="404"/>
      <c r="F651" s="135">
        <v>11</v>
      </c>
      <c r="G651" s="175"/>
      <c r="H651" s="175"/>
      <c r="I651" s="57"/>
      <c r="J651" s="48"/>
      <c r="K651" s="45"/>
      <c r="L651" s="48"/>
      <c r="M651" s="45"/>
      <c r="N651" s="2"/>
      <c r="O651" s="49"/>
      <c r="P651" s="46"/>
      <c r="Q651" s="2"/>
      <c r="R651" s="49"/>
      <c r="S651" s="17"/>
      <c r="T651" s="136"/>
      <c r="U651" s="137">
        <f t="shared" si="30"/>
        <v>0</v>
      </c>
      <c r="V651">
        <v>22</v>
      </c>
      <c r="W651" s="338"/>
      <c r="X651" s="287">
        <f>SUMIF(W641:W670, "✔", U641:U670)</f>
        <v>0</v>
      </c>
    </row>
    <row r="652" spans="1:24" ht="14.25" thickBot="1">
      <c r="A652" s="414"/>
      <c r="B652" s="415"/>
      <c r="C652" s="407"/>
      <c r="D652" s="407"/>
      <c r="E652" s="404"/>
      <c r="F652" s="135">
        <v>12</v>
      </c>
      <c r="G652" s="175"/>
      <c r="H652" s="175"/>
      <c r="I652" s="57"/>
      <c r="J652" s="48"/>
      <c r="K652" s="45"/>
      <c r="L652" s="48"/>
      <c r="M652" s="45"/>
      <c r="N652" s="2"/>
      <c r="O652" s="49"/>
      <c r="P652" s="46"/>
      <c r="Q652" s="2"/>
      <c r="R652" s="49"/>
      <c r="S652" s="17"/>
      <c r="T652" s="136"/>
      <c r="U652" s="137">
        <f t="shared" si="30"/>
        <v>0</v>
      </c>
      <c r="V652">
        <v>22</v>
      </c>
      <c r="W652" s="338"/>
      <c r="X652" s="286" t="s">
        <v>351</v>
      </c>
    </row>
    <row r="653" spans="1:24" ht="14.25" thickBot="1">
      <c r="A653" s="414"/>
      <c r="B653" s="415"/>
      <c r="C653" s="407"/>
      <c r="D653" s="407"/>
      <c r="E653" s="404"/>
      <c r="F653" s="135">
        <v>13</v>
      </c>
      <c r="G653" s="175"/>
      <c r="H653" s="175"/>
      <c r="I653" s="57"/>
      <c r="J653" s="48"/>
      <c r="K653" s="45"/>
      <c r="L653" s="48"/>
      <c r="M653" s="45"/>
      <c r="N653" s="2"/>
      <c r="O653" s="49"/>
      <c r="P653" s="46"/>
      <c r="Q653" s="2"/>
      <c r="R653" s="49"/>
      <c r="S653" s="17"/>
      <c r="T653" s="136"/>
      <c r="U653" s="137">
        <f t="shared" si="30"/>
        <v>0</v>
      </c>
      <c r="V653">
        <v>22</v>
      </c>
      <c r="W653" s="338"/>
      <c r="X653" s="288" t="e">
        <f>X651/SUM(U641:U670)</f>
        <v>#DIV/0!</v>
      </c>
    </row>
    <row r="654" spans="1:24">
      <c r="A654" s="414"/>
      <c r="B654" s="415"/>
      <c r="C654" s="407"/>
      <c r="D654" s="407"/>
      <c r="E654" s="404"/>
      <c r="F654" s="135">
        <v>14</v>
      </c>
      <c r="G654" s="175"/>
      <c r="H654" s="175"/>
      <c r="I654" s="57"/>
      <c r="J654" s="48"/>
      <c r="K654" s="45"/>
      <c r="L654" s="48"/>
      <c r="M654" s="45"/>
      <c r="N654" s="2"/>
      <c r="O654" s="49"/>
      <c r="P654" s="46"/>
      <c r="Q654" s="2"/>
      <c r="R654" s="49"/>
      <c r="S654" s="17"/>
      <c r="T654" s="136"/>
      <c r="U654" s="137">
        <f t="shared" si="30"/>
        <v>0</v>
      </c>
      <c r="V654">
        <v>22</v>
      </c>
      <c r="W654" s="338"/>
    </row>
    <row r="655" spans="1:24">
      <c r="A655" s="414"/>
      <c r="B655" s="415"/>
      <c r="C655" s="407"/>
      <c r="D655" s="407"/>
      <c r="E655" s="404"/>
      <c r="F655" s="135">
        <v>15</v>
      </c>
      <c r="G655" s="175"/>
      <c r="H655" s="175"/>
      <c r="I655" s="57"/>
      <c r="J655" s="48"/>
      <c r="K655" s="45"/>
      <c r="L655" s="48"/>
      <c r="M655" s="45"/>
      <c r="N655" s="2"/>
      <c r="O655" s="49"/>
      <c r="P655" s="46"/>
      <c r="Q655" s="2"/>
      <c r="R655" s="49"/>
      <c r="S655" s="17"/>
      <c r="T655" s="136"/>
      <c r="U655" s="137">
        <f t="shared" si="30"/>
        <v>0</v>
      </c>
      <c r="V655">
        <v>22</v>
      </c>
      <c r="W655" s="338"/>
      <c r="X655" s="400" t="s">
        <v>296</v>
      </c>
    </row>
    <row r="656" spans="1:24">
      <c r="A656" s="414"/>
      <c r="B656" s="415"/>
      <c r="C656" s="407"/>
      <c r="D656" s="407"/>
      <c r="E656" s="404"/>
      <c r="F656" s="135">
        <v>16</v>
      </c>
      <c r="G656" s="175"/>
      <c r="H656" s="175"/>
      <c r="I656" s="57"/>
      <c r="J656" s="48"/>
      <c r="K656" s="45"/>
      <c r="L656" s="48"/>
      <c r="M656" s="45"/>
      <c r="N656" s="2"/>
      <c r="O656" s="49"/>
      <c r="P656" s="46"/>
      <c r="Q656" s="2"/>
      <c r="R656" s="49"/>
      <c r="S656" s="17"/>
      <c r="T656" s="136"/>
      <c r="U656" s="137">
        <f t="shared" si="30"/>
        <v>0</v>
      </c>
      <c r="V656">
        <v>22</v>
      </c>
      <c r="W656" s="338"/>
      <c r="X656" s="400"/>
    </row>
    <row r="657" spans="1:24">
      <c r="A657" s="414"/>
      <c r="B657" s="415"/>
      <c r="C657" s="407"/>
      <c r="D657" s="407"/>
      <c r="E657" s="404"/>
      <c r="F657" s="135">
        <v>17</v>
      </c>
      <c r="G657" s="175"/>
      <c r="H657" s="175"/>
      <c r="I657" s="57"/>
      <c r="J657" s="48"/>
      <c r="K657" s="45"/>
      <c r="L657" s="48"/>
      <c r="M657" s="45"/>
      <c r="N657" s="2"/>
      <c r="O657" s="49"/>
      <c r="P657" s="46"/>
      <c r="Q657" s="2"/>
      <c r="R657" s="49"/>
      <c r="S657" s="17"/>
      <c r="T657" s="136"/>
      <c r="U657" s="137">
        <f t="shared" si="30"/>
        <v>0</v>
      </c>
      <c r="V657">
        <v>22</v>
      </c>
      <c r="W657" s="338"/>
      <c r="X657" s="400"/>
    </row>
    <row r="658" spans="1:24">
      <c r="A658" s="414"/>
      <c r="B658" s="415"/>
      <c r="C658" s="407"/>
      <c r="D658" s="407"/>
      <c r="E658" s="404"/>
      <c r="F658" s="135">
        <v>18</v>
      </c>
      <c r="G658" s="175"/>
      <c r="H658" s="175"/>
      <c r="I658" s="57"/>
      <c r="J658" s="48"/>
      <c r="K658" s="45"/>
      <c r="L658" s="48"/>
      <c r="M658" s="45"/>
      <c r="N658" s="2"/>
      <c r="O658" s="49"/>
      <c r="P658" s="46"/>
      <c r="Q658" s="2"/>
      <c r="R658" s="49"/>
      <c r="S658" s="17"/>
      <c r="T658" s="136"/>
      <c r="U658" s="137">
        <f t="shared" si="30"/>
        <v>0</v>
      </c>
      <c r="V658">
        <v>22</v>
      </c>
      <c r="W658" s="338"/>
      <c r="X658" s="400"/>
    </row>
    <row r="659" spans="1:24">
      <c r="A659" s="414"/>
      <c r="B659" s="415"/>
      <c r="C659" s="407"/>
      <c r="D659" s="407"/>
      <c r="E659" s="404"/>
      <c r="F659" s="135">
        <v>19</v>
      </c>
      <c r="G659" s="175"/>
      <c r="H659" s="175"/>
      <c r="I659" s="57"/>
      <c r="J659" s="48"/>
      <c r="K659" s="45"/>
      <c r="L659" s="48"/>
      <c r="M659" s="45"/>
      <c r="N659" s="2"/>
      <c r="O659" s="49"/>
      <c r="P659" s="46"/>
      <c r="Q659" s="2"/>
      <c r="R659" s="49"/>
      <c r="S659" s="17"/>
      <c r="T659" s="136"/>
      <c r="U659" s="137">
        <f t="shared" si="30"/>
        <v>0</v>
      </c>
      <c r="V659">
        <v>22</v>
      </c>
      <c r="W659" s="338"/>
    </row>
    <row r="660" spans="1:24">
      <c r="A660" s="414"/>
      <c r="B660" s="415"/>
      <c r="C660" s="407"/>
      <c r="D660" s="407"/>
      <c r="E660" s="404"/>
      <c r="F660" s="135">
        <v>20</v>
      </c>
      <c r="G660" s="175"/>
      <c r="H660" s="175"/>
      <c r="I660" s="57"/>
      <c r="J660" s="48"/>
      <c r="K660" s="45"/>
      <c r="L660" s="48"/>
      <c r="M660" s="45"/>
      <c r="N660" s="2"/>
      <c r="O660" s="49"/>
      <c r="P660" s="46"/>
      <c r="Q660" s="2"/>
      <c r="R660" s="49"/>
      <c r="S660" s="17"/>
      <c r="T660" s="136"/>
      <c r="U660" s="137">
        <f t="shared" si="30"/>
        <v>0</v>
      </c>
      <c r="V660">
        <v>22</v>
      </c>
      <c r="W660" s="338"/>
    </row>
    <row r="661" spans="1:24">
      <c r="A661" s="414"/>
      <c r="B661" s="415"/>
      <c r="C661" s="407"/>
      <c r="D661" s="407"/>
      <c r="E661" s="404"/>
      <c r="F661" s="135">
        <v>21</v>
      </c>
      <c r="G661" s="175"/>
      <c r="H661" s="175"/>
      <c r="I661" s="57"/>
      <c r="J661" s="48"/>
      <c r="K661" s="45"/>
      <c r="L661" s="48"/>
      <c r="M661" s="45"/>
      <c r="N661" s="2"/>
      <c r="O661" s="49"/>
      <c r="P661" s="46"/>
      <c r="Q661" s="2"/>
      <c r="R661" s="49"/>
      <c r="S661" s="17"/>
      <c r="T661" s="136"/>
      <c r="U661" s="137">
        <f t="shared" si="30"/>
        <v>0</v>
      </c>
      <c r="V661">
        <v>22</v>
      </c>
      <c r="W661" s="338"/>
    </row>
    <row r="662" spans="1:24">
      <c r="A662" s="414"/>
      <c r="B662" s="415"/>
      <c r="C662" s="407"/>
      <c r="D662" s="407"/>
      <c r="E662" s="404"/>
      <c r="F662" s="135">
        <v>22</v>
      </c>
      <c r="G662" s="175"/>
      <c r="H662" s="175"/>
      <c r="I662" s="57"/>
      <c r="J662" s="48"/>
      <c r="K662" s="45"/>
      <c r="L662" s="48"/>
      <c r="M662" s="45"/>
      <c r="N662" s="2"/>
      <c r="O662" s="49"/>
      <c r="P662" s="46"/>
      <c r="Q662" s="2"/>
      <c r="R662" s="49"/>
      <c r="S662" s="17"/>
      <c r="T662" s="136"/>
      <c r="U662" s="137">
        <f t="shared" si="30"/>
        <v>0</v>
      </c>
      <c r="V662">
        <v>22</v>
      </c>
      <c r="W662" s="338"/>
    </row>
    <row r="663" spans="1:24">
      <c r="A663" s="414"/>
      <c r="B663" s="415"/>
      <c r="C663" s="407"/>
      <c r="D663" s="407"/>
      <c r="E663" s="404"/>
      <c r="F663" s="135">
        <v>23</v>
      </c>
      <c r="G663" s="175"/>
      <c r="H663" s="175"/>
      <c r="I663" s="57"/>
      <c r="J663" s="48"/>
      <c r="K663" s="45"/>
      <c r="L663" s="48"/>
      <c r="M663" s="45"/>
      <c r="N663" s="2"/>
      <c r="O663" s="49"/>
      <c r="P663" s="46"/>
      <c r="Q663" s="2"/>
      <c r="R663" s="49"/>
      <c r="S663" s="17"/>
      <c r="T663" s="136"/>
      <c r="U663" s="137">
        <f t="shared" si="30"/>
        <v>0</v>
      </c>
      <c r="V663">
        <v>22</v>
      </c>
      <c r="W663" s="338"/>
    </row>
    <row r="664" spans="1:24">
      <c r="A664" s="414"/>
      <c r="B664" s="415"/>
      <c r="C664" s="407"/>
      <c r="D664" s="407"/>
      <c r="E664" s="404"/>
      <c r="F664" s="135">
        <v>24</v>
      </c>
      <c r="G664" s="175"/>
      <c r="H664" s="175"/>
      <c r="I664" s="57"/>
      <c r="J664" s="48"/>
      <c r="K664" s="45"/>
      <c r="L664" s="48"/>
      <c r="M664" s="45"/>
      <c r="N664" s="2"/>
      <c r="O664" s="49"/>
      <c r="P664" s="46"/>
      <c r="Q664" s="2"/>
      <c r="R664" s="49"/>
      <c r="S664" s="17"/>
      <c r="T664" s="136"/>
      <c r="U664" s="137">
        <f t="shared" si="30"/>
        <v>0</v>
      </c>
      <c r="V664">
        <v>22</v>
      </c>
      <c r="W664" s="338"/>
    </row>
    <row r="665" spans="1:24">
      <c r="A665" s="414"/>
      <c r="B665" s="415"/>
      <c r="C665" s="407"/>
      <c r="D665" s="407"/>
      <c r="E665" s="404"/>
      <c r="F665" s="135">
        <v>25</v>
      </c>
      <c r="G665" s="175"/>
      <c r="H665" s="175"/>
      <c r="I665" s="57"/>
      <c r="J665" s="48"/>
      <c r="K665" s="45"/>
      <c r="L665" s="48"/>
      <c r="M665" s="45"/>
      <c r="N665" s="2"/>
      <c r="O665" s="49"/>
      <c r="P665" s="46"/>
      <c r="Q665" s="2"/>
      <c r="R665" s="49"/>
      <c r="S665" s="17"/>
      <c r="T665" s="136"/>
      <c r="U665" s="137">
        <f t="shared" si="30"/>
        <v>0</v>
      </c>
      <c r="V665">
        <v>22</v>
      </c>
      <c r="W665" s="338"/>
    </row>
    <row r="666" spans="1:24">
      <c r="A666" s="414"/>
      <c r="B666" s="415"/>
      <c r="C666" s="407"/>
      <c r="D666" s="407"/>
      <c r="E666" s="404"/>
      <c r="F666" s="135">
        <v>26</v>
      </c>
      <c r="G666" s="175"/>
      <c r="H666" s="175"/>
      <c r="I666" s="57"/>
      <c r="J666" s="48"/>
      <c r="K666" s="45"/>
      <c r="L666" s="48"/>
      <c r="M666" s="45"/>
      <c r="N666" s="2"/>
      <c r="O666" s="49"/>
      <c r="P666" s="46"/>
      <c r="Q666" s="2"/>
      <c r="R666" s="49"/>
      <c r="S666" s="17"/>
      <c r="T666" s="136"/>
      <c r="U666" s="137">
        <f t="shared" si="30"/>
        <v>0</v>
      </c>
      <c r="V666">
        <v>22</v>
      </c>
      <c r="W666" s="338"/>
    </row>
    <row r="667" spans="1:24">
      <c r="A667" s="414"/>
      <c r="B667" s="415"/>
      <c r="C667" s="407"/>
      <c r="D667" s="407"/>
      <c r="E667" s="404"/>
      <c r="F667" s="135">
        <v>27</v>
      </c>
      <c r="G667" s="175"/>
      <c r="H667" s="175"/>
      <c r="I667" s="57"/>
      <c r="J667" s="48"/>
      <c r="K667" s="45"/>
      <c r="L667" s="48"/>
      <c r="M667" s="45"/>
      <c r="N667" s="2"/>
      <c r="O667" s="49"/>
      <c r="P667" s="46"/>
      <c r="Q667" s="2"/>
      <c r="R667" s="49"/>
      <c r="S667" s="17"/>
      <c r="T667" s="136"/>
      <c r="U667" s="137">
        <f t="shared" si="30"/>
        <v>0</v>
      </c>
      <c r="V667">
        <v>22</v>
      </c>
      <c r="W667" s="338"/>
    </row>
    <row r="668" spans="1:24">
      <c r="A668" s="414"/>
      <c r="B668" s="415"/>
      <c r="C668" s="407"/>
      <c r="D668" s="407"/>
      <c r="E668" s="404"/>
      <c r="F668" s="135">
        <v>28</v>
      </c>
      <c r="G668" s="175"/>
      <c r="H668" s="175"/>
      <c r="I668" s="57"/>
      <c r="J668" s="48"/>
      <c r="K668" s="45"/>
      <c r="L668" s="48"/>
      <c r="M668" s="45"/>
      <c r="N668" s="2"/>
      <c r="O668" s="49"/>
      <c r="P668" s="46"/>
      <c r="Q668" s="2"/>
      <c r="R668" s="49"/>
      <c r="S668" s="17"/>
      <c r="T668" s="136"/>
      <c r="U668" s="137">
        <f t="shared" si="30"/>
        <v>0</v>
      </c>
      <c r="V668">
        <v>22</v>
      </c>
      <c r="W668" s="338"/>
    </row>
    <row r="669" spans="1:24">
      <c r="A669" s="414"/>
      <c r="B669" s="415"/>
      <c r="C669" s="407"/>
      <c r="D669" s="407"/>
      <c r="E669" s="404"/>
      <c r="F669" s="135">
        <v>29</v>
      </c>
      <c r="G669" s="175"/>
      <c r="H669" s="175"/>
      <c r="I669" s="57"/>
      <c r="J669" s="48"/>
      <c r="K669" s="45"/>
      <c r="L669" s="48"/>
      <c r="M669" s="45"/>
      <c r="N669" s="2"/>
      <c r="O669" s="49"/>
      <c r="P669" s="46"/>
      <c r="Q669" s="2"/>
      <c r="R669" s="49"/>
      <c r="S669" s="17"/>
      <c r="T669" s="136"/>
      <c r="U669" s="137">
        <f t="shared" si="30"/>
        <v>0</v>
      </c>
      <c r="V669">
        <v>22</v>
      </c>
      <c r="W669" s="338"/>
    </row>
    <row r="670" spans="1:24">
      <c r="A670" s="416"/>
      <c r="B670" s="417"/>
      <c r="C670" s="408"/>
      <c r="D670" s="408"/>
      <c r="E670" s="405"/>
      <c r="F670" s="138">
        <v>30</v>
      </c>
      <c r="G670" s="175"/>
      <c r="H670" s="176"/>
      <c r="I670" s="60"/>
      <c r="J670" s="61"/>
      <c r="K670" s="76"/>
      <c r="L670" s="61"/>
      <c r="M670" s="76"/>
      <c r="N670" s="15"/>
      <c r="O670" s="53"/>
      <c r="P670" s="47"/>
      <c r="Q670" s="15"/>
      <c r="R670" s="53"/>
      <c r="S670" s="18"/>
      <c r="T670" s="139"/>
      <c r="U670" s="140">
        <f t="shared" si="30"/>
        <v>0</v>
      </c>
      <c r="V670">
        <v>22</v>
      </c>
      <c r="W670" s="339"/>
      <c r="X670" s="256"/>
    </row>
    <row r="671" spans="1:24" ht="13.5" customHeight="1">
      <c r="A671" s="412">
        <v>23</v>
      </c>
      <c r="B671" s="413"/>
      <c r="C671" s="406">
        <f>地域企画一覧!D34</f>
        <v>0</v>
      </c>
      <c r="D671" s="406">
        <f>地域企画一覧!E34</f>
        <v>0</v>
      </c>
      <c r="E671" s="403"/>
      <c r="F671" s="132">
        <v>1</v>
      </c>
      <c r="G671" s="174"/>
      <c r="H671" s="174"/>
      <c r="I671" s="69"/>
      <c r="J671" s="70"/>
      <c r="K671" s="71"/>
      <c r="L671" s="70"/>
      <c r="M671" s="71"/>
      <c r="N671" s="72"/>
      <c r="O671" s="73"/>
      <c r="P671" s="74"/>
      <c r="Q671" s="72"/>
      <c r="R671" s="73"/>
      <c r="S671" s="75"/>
      <c r="T671" s="133"/>
      <c r="U671" s="134">
        <f t="shared" si="30"/>
        <v>0</v>
      </c>
      <c r="V671">
        <v>23</v>
      </c>
      <c r="W671" s="340"/>
      <c r="X671" s="399" t="s">
        <v>352</v>
      </c>
    </row>
    <row r="672" spans="1:24">
      <c r="A672" s="414"/>
      <c r="B672" s="415"/>
      <c r="C672" s="407"/>
      <c r="D672" s="407"/>
      <c r="E672" s="404"/>
      <c r="F672" s="135">
        <v>2</v>
      </c>
      <c r="G672" s="175"/>
      <c r="H672" s="175"/>
      <c r="I672" s="57"/>
      <c r="J672" s="48"/>
      <c r="K672" s="45"/>
      <c r="L672" s="48"/>
      <c r="M672" s="45"/>
      <c r="N672" s="2"/>
      <c r="O672" s="49"/>
      <c r="P672" s="46"/>
      <c r="Q672" s="2"/>
      <c r="R672" s="49"/>
      <c r="S672" s="17"/>
      <c r="T672" s="136"/>
      <c r="U672" s="137">
        <f t="shared" si="30"/>
        <v>0</v>
      </c>
      <c r="V672">
        <v>23</v>
      </c>
      <c r="W672" s="338"/>
      <c r="X672" s="399"/>
    </row>
    <row r="673" spans="1:24">
      <c r="A673" s="414"/>
      <c r="B673" s="415"/>
      <c r="C673" s="407"/>
      <c r="D673" s="407"/>
      <c r="E673" s="404"/>
      <c r="F673" s="135">
        <v>3</v>
      </c>
      <c r="G673" s="175"/>
      <c r="H673" s="175"/>
      <c r="I673" s="57"/>
      <c r="J673" s="48"/>
      <c r="K673" s="45"/>
      <c r="L673" s="48"/>
      <c r="M673" s="45"/>
      <c r="N673" s="2"/>
      <c r="O673" s="49"/>
      <c r="P673" s="46"/>
      <c r="Q673" s="2"/>
      <c r="R673" s="49"/>
      <c r="S673" s="17"/>
      <c r="T673" s="136"/>
      <c r="U673" s="137">
        <f t="shared" si="30"/>
        <v>0</v>
      </c>
      <c r="V673">
        <v>23</v>
      </c>
      <c r="W673" s="338"/>
      <c r="X673" s="399"/>
    </row>
    <row r="674" spans="1:24">
      <c r="A674" s="414"/>
      <c r="B674" s="415"/>
      <c r="C674" s="407"/>
      <c r="D674" s="407"/>
      <c r="E674" s="404"/>
      <c r="F674" s="135">
        <v>4</v>
      </c>
      <c r="G674" s="175"/>
      <c r="H674" s="175"/>
      <c r="I674" s="57"/>
      <c r="J674" s="48"/>
      <c r="K674" s="45"/>
      <c r="L674" s="48"/>
      <c r="M674" s="45"/>
      <c r="N674" s="2"/>
      <c r="O674" s="49"/>
      <c r="P674" s="46"/>
      <c r="Q674" s="2"/>
      <c r="R674" s="49"/>
      <c r="S674" s="17"/>
      <c r="T674" s="136"/>
      <c r="U674" s="137">
        <f t="shared" si="30"/>
        <v>0</v>
      </c>
      <c r="V674">
        <v>23</v>
      </c>
      <c r="W674" s="338"/>
      <c r="X674" s="399"/>
    </row>
    <row r="675" spans="1:24">
      <c r="A675" s="414"/>
      <c r="B675" s="415"/>
      <c r="C675" s="407"/>
      <c r="D675" s="407"/>
      <c r="E675" s="404"/>
      <c r="F675" s="135">
        <v>5</v>
      </c>
      <c r="G675" s="175"/>
      <c r="H675" s="175"/>
      <c r="I675" s="57"/>
      <c r="J675" s="48"/>
      <c r="K675" s="45"/>
      <c r="L675" s="48"/>
      <c r="M675" s="45"/>
      <c r="N675" s="2"/>
      <c r="O675" s="49"/>
      <c r="P675" s="46"/>
      <c r="Q675" s="2"/>
      <c r="R675" s="49"/>
      <c r="S675" s="17"/>
      <c r="T675" s="136"/>
      <c r="U675" s="137">
        <f t="shared" si="30"/>
        <v>0</v>
      </c>
      <c r="V675">
        <v>23</v>
      </c>
      <c r="W675" s="338"/>
      <c r="X675" s="399"/>
    </row>
    <row r="676" spans="1:24">
      <c r="A676" s="414"/>
      <c r="B676" s="415"/>
      <c r="C676" s="407"/>
      <c r="D676" s="407"/>
      <c r="E676" s="404"/>
      <c r="F676" s="135">
        <v>6</v>
      </c>
      <c r="G676" s="175"/>
      <c r="H676" s="175"/>
      <c r="I676" s="57"/>
      <c r="J676" s="48"/>
      <c r="K676" s="45"/>
      <c r="L676" s="48"/>
      <c r="M676" s="45"/>
      <c r="N676" s="2"/>
      <c r="O676" s="49"/>
      <c r="P676" s="46"/>
      <c r="Q676" s="2"/>
      <c r="R676" s="49"/>
      <c r="S676" s="17"/>
      <c r="T676" s="136"/>
      <c r="U676" s="137">
        <f t="shared" si="30"/>
        <v>0</v>
      </c>
      <c r="V676">
        <v>23</v>
      </c>
      <c r="W676" s="338"/>
      <c r="X676" s="399"/>
    </row>
    <row r="677" spans="1:24">
      <c r="A677" s="414"/>
      <c r="B677" s="415"/>
      <c r="C677" s="407"/>
      <c r="D677" s="407"/>
      <c r="E677" s="404"/>
      <c r="F677" s="135">
        <v>7</v>
      </c>
      <c r="G677" s="175"/>
      <c r="H677" s="175"/>
      <c r="I677" s="57"/>
      <c r="J677" s="48"/>
      <c r="K677" s="45"/>
      <c r="L677" s="48"/>
      <c r="M677" s="45"/>
      <c r="N677" s="2"/>
      <c r="O677" s="49"/>
      <c r="P677" s="46"/>
      <c r="Q677" s="2"/>
      <c r="R677" s="49"/>
      <c r="S677" s="17"/>
      <c r="T677" s="136"/>
      <c r="U677" s="137">
        <f t="shared" si="30"/>
        <v>0</v>
      </c>
      <c r="V677">
        <v>23</v>
      </c>
      <c r="W677" s="338"/>
    </row>
    <row r="678" spans="1:24" ht="14.25" thickBot="1">
      <c r="A678" s="414"/>
      <c r="B678" s="415"/>
      <c r="C678" s="407"/>
      <c r="D678" s="407"/>
      <c r="E678" s="404"/>
      <c r="F678" s="135">
        <v>8</v>
      </c>
      <c r="G678" s="175"/>
      <c r="H678" s="175"/>
      <c r="I678" s="57"/>
      <c r="J678" s="48"/>
      <c r="K678" s="45"/>
      <c r="L678" s="48"/>
      <c r="M678" s="45"/>
      <c r="N678" s="2"/>
      <c r="O678" s="49"/>
      <c r="P678" s="46"/>
      <c r="Q678" s="2"/>
      <c r="R678" s="49"/>
      <c r="S678" s="17"/>
      <c r="T678" s="136"/>
      <c r="U678" s="137">
        <f t="shared" si="30"/>
        <v>0</v>
      </c>
      <c r="V678">
        <v>23</v>
      </c>
      <c r="W678" s="338"/>
      <c r="X678" s="286" t="s">
        <v>349</v>
      </c>
    </row>
    <row r="679" spans="1:24" ht="14.25" thickBot="1">
      <c r="A679" s="414"/>
      <c r="B679" s="415"/>
      <c r="C679" s="407"/>
      <c r="D679" s="407"/>
      <c r="E679" s="404"/>
      <c r="F679" s="135">
        <v>9</v>
      </c>
      <c r="G679" s="175"/>
      <c r="H679" s="175"/>
      <c r="I679" s="57"/>
      <c r="J679" s="48"/>
      <c r="K679" s="45"/>
      <c r="L679" s="48"/>
      <c r="M679" s="45"/>
      <c r="N679" s="2"/>
      <c r="O679" s="49"/>
      <c r="P679" s="46"/>
      <c r="Q679" s="2"/>
      <c r="R679" s="49"/>
      <c r="S679" s="17"/>
      <c r="T679" s="136"/>
      <c r="U679" s="137">
        <f t="shared" ref="U679:U742" si="31">IF(K679="",0,INT(SUM(PRODUCT(K679,M679,P679),S679)))</f>
        <v>0</v>
      </c>
      <c r="V679">
        <v>23</v>
      </c>
      <c r="W679" s="338"/>
      <c r="X679" s="342"/>
    </row>
    <row r="680" spans="1:24" ht="14.25" thickBot="1">
      <c r="A680" s="414"/>
      <c r="B680" s="415"/>
      <c r="C680" s="407"/>
      <c r="D680" s="407"/>
      <c r="E680" s="404"/>
      <c r="F680" s="135">
        <v>10</v>
      </c>
      <c r="G680" s="175"/>
      <c r="H680" s="175"/>
      <c r="I680" s="57"/>
      <c r="J680" s="48"/>
      <c r="K680" s="45"/>
      <c r="L680" s="48"/>
      <c r="M680" s="45"/>
      <c r="N680" s="2"/>
      <c r="O680" s="49"/>
      <c r="P680" s="46"/>
      <c r="Q680" s="2"/>
      <c r="R680" s="49"/>
      <c r="S680" s="17"/>
      <c r="T680" s="136"/>
      <c r="U680" s="137">
        <f t="shared" si="31"/>
        <v>0</v>
      </c>
      <c r="V680">
        <v>23</v>
      </c>
      <c r="W680" s="338"/>
      <c r="X680" s="286" t="s">
        <v>350</v>
      </c>
    </row>
    <row r="681" spans="1:24" ht="14.25" thickBot="1">
      <c r="A681" s="414"/>
      <c r="B681" s="415"/>
      <c r="C681" s="407"/>
      <c r="D681" s="407"/>
      <c r="E681" s="404"/>
      <c r="F681" s="135">
        <v>11</v>
      </c>
      <c r="G681" s="175"/>
      <c r="H681" s="175"/>
      <c r="I681" s="57"/>
      <c r="J681" s="48"/>
      <c r="K681" s="45"/>
      <c r="L681" s="48"/>
      <c r="M681" s="45"/>
      <c r="N681" s="2"/>
      <c r="O681" s="49"/>
      <c r="P681" s="46"/>
      <c r="Q681" s="2"/>
      <c r="R681" s="49"/>
      <c r="S681" s="17"/>
      <c r="T681" s="136"/>
      <c r="U681" s="137">
        <f t="shared" si="31"/>
        <v>0</v>
      </c>
      <c r="V681">
        <v>23</v>
      </c>
      <c r="W681" s="338"/>
      <c r="X681" s="287">
        <f>SUMIF(W671:W700, "✔", U671:U700)</f>
        <v>0</v>
      </c>
    </row>
    <row r="682" spans="1:24" ht="14.25" thickBot="1">
      <c r="A682" s="414"/>
      <c r="B682" s="415"/>
      <c r="C682" s="407"/>
      <c r="D682" s="407"/>
      <c r="E682" s="404"/>
      <c r="F682" s="135">
        <v>12</v>
      </c>
      <c r="G682" s="175"/>
      <c r="H682" s="175"/>
      <c r="I682" s="57"/>
      <c r="J682" s="48"/>
      <c r="K682" s="45"/>
      <c r="L682" s="48"/>
      <c r="M682" s="45"/>
      <c r="N682" s="2"/>
      <c r="O682" s="49"/>
      <c r="P682" s="46"/>
      <c r="Q682" s="2"/>
      <c r="R682" s="49"/>
      <c r="S682" s="17"/>
      <c r="T682" s="136"/>
      <c r="U682" s="137">
        <f t="shared" si="31"/>
        <v>0</v>
      </c>
      <c r="V682">
        <v>23</v>
      </c>
      <c r="W682" s="338"/>
      <c r="X682" s="286" t="s">
        <v>351</v>
      </c>
    </row>
    <row r="683" spans="1:24" ht="14.25" thickBot="1">
      <c r="A683" s="414"/>
      <c r="B683" s="415"/>
      <c r="C683" s="407"/>
      <c r="D683" s="407"/>
      <c r="E683" s="404"/>
      <c r="F683" s="135">
        <v>13</v>
      </c>
      <c r="G683" s="175"/>
      <c r="H683" s="175"/>
      <c r="I683" s="57"/>
      <c r="J683" s="48"/>
      <c r="K683" s="45"/>
      <c r="L683" s="48"/>
      <c r="M683" s="45"/>
      <c r="N683" s="2"/>
      <c r="O683" s="49"/>
      <c r="P683" s="46"/>
      <c r="Q683" s="2"/>
      <c r="R683" s="49"/>
      <c r="S683" s="17"/>
      <c r="T683" s="136"/>
      <c r="U683" s="137">
        <f t="shared" si="31"/>
        <v>0</v>
      </c>
      <c r="V683">
        <v>23</v>
      </c>
      <c r="W683" s="338"/>
      <c r="X683" s="288" t="e">
        <f>X681/SUM(U671:U700)</f>
        <v>#DIV/0!</v>
      </c>
    </row>
    <row r="684" spans="1:24">
      <c r="A684" s="414"/>
      <c r="B684" s="415"/>
      <c r="C684" s="407"/>
      <c r="D684" s="407"/>
      <c r="E684" s="404"/>
      <c r="F684" s="135">
        <v>14</v>
      </c>
      <c r="G684" s="175"/>
      <c r="H684" s="175"/>
      <c r="I684" s="57"/>
      <c r="J684" s="48"/>
      <c r="K684" s="45"/>
      <c r="L684" s="48"/>
      <c r="M684" s="45"/>
      <c r="N684" s="2"/>
      <c r="O684" s="49"/>
      <c r="P684" s="46"/>
      <c r="Q684" s="2"/>
      <c r="R684" s="49"/>
      <c r="S684" s="17"/>
      <c r="T684" s="136"/>
      <c r="U684" s="137">
        <f t="shared" si="31"/>
        <v>0</v>
      </c>
      <c r="V684">
        <v>23</v>
      </c>
      <c r="W684" s="338"/>
    </row>
    <row r="685" spans="1:24">
      <c r="A685" s="414"/>
      <c r="B685" s="415"/>
      <c r="C685" s="407"/>
      <c r="D685" s="407"/>
      <c r="E685" s="404"/>
      <c r="F685" s="135">
        <v>15</v>
      </c>
      <c r="G685" s="175"/>
      <c r="H685" s="175"/>
      <c r="I685" s="57"/>
      <c r="J685" s="48"/>
      <c r="K685" s="45"/>
      <c r="L685" s="48"/>
      <c r="M685" s="45"/>
      <c r="N685" s="2"/>
      <c r="O685" s="49"/>
      <c r="P685" s="46"/>
      <c r="Q685" s="2"/>
      <c r="R685" s="49"/>
      <c r="S685" s="17"/>
      <c r="T685" s="136"/>
      <c r="U685" s="137">
        <f t="shared" si="31"/>
        <v>0</v>
      </c>
      <c r="V685">
        <v>23</v>
      </c>
      <c r="W685" s="338"/>
      <c r="X685" s="400" t="s">
        <v>296</v>
      </c>
    </row>
    <row r="686" spans="1:24">
      <c r="A686" s="414"/>
      <c r="B686" s="415"/>
      <c r="C686" s="407"/>
      <c r="D686" s="407"/>
      <c r="E686" s="404"/>
      <c r="F686" s="135">
        <v>16</v>
      </c>
      <c r="G686" s="175"/>
      <c r="H686" s="175"/>
      <c r="I686" s="57"/>
      <c r="J686" s="48"/>
      <c r="K686" s="45"/>
      <c r="L686" s="48"/>
      <c r="M686" s="45"/>
      <c r="N686" s="2"/>
      <c r="O686" s="49"/>
      <c r="P686" s="46"/>
      <c r="Q686" s="2"/>
      <c r="R686" s="49"/>
      <c r="S686" s="17"/>
      <c r="T686" s="136"/>
      <c r="U686" s="137">
        <f t="shared" si="31"/>
        <v>0</v>
      </c>
      <c r="V686">
        <v>23</v>
      </c>
      <c r="W686" s="338"/>
      <c r="X686" s="400"/>
    </row>
    <row r="687" spans="1:24">
      <c r="A687" s="414"/>
      <c r="B687" s="415"/>
      <c r="C687" s="407"/>
      <c r="D687" s="407"/>
      <c r="E687" s="404"/>
      <c r="F687" s="135">
        <v>17</v>
      </c>
      <c r="G687" s="175"/>
      <c r="H687" s="175"/>
      <c r="I687" s="57"/>
      <c r="J687" s="48"/>
      <c r="K687" s="45"/>
      <c r="L687" s="48"/>
      <c r="M687" s="45"/>
      <c r="N687" s="2"/>
      <c r="O687" s="49"/>
      <c r="P687" s="46"/>
      <c r="Q687" s="2"/>
      <c r="R687" s="49"/>
      <c r="S687" s="17"/>
      <c r="T687" s="136"/>
      <c r="U687" s="137">
        <f t="shared" si="31"/>
        <v>0</v>
      </c>
      <c r="V687">
        <v>23</v>
      </c>
      <c r="W687" s="338"/>
      <c r="X687" s="400"/>
    </row>
    <row r="688" spans="1:24">
      <c r="A688" s="414"/>
      <c r="B688" s="415"/>
      <c r="C688" s="407"/>
      <c r="D688" s="407"/>
      <c r="E688" s="404"/>
      <c r="F688" s="135">
        <v>18</v>
      </c>
      <c r="G688" s="175"/>
      <c r="H688" s="175"/>
      <c r="I688" s="57"/>
      <c r="J688" s="48"/>
      <c r="K688" s="45"/>
      <c r="L688" s="48"/>
      <c r="M688" s="45"/>
      <c r="N688" s="2"/>
      <c r="O688" s="49"/>
      <c r="P688" s="46"/>
      <c r="Q688" s="2"/>
      <c r="R688" s="49"/>
      <c r="S688" s="17"/>
      <c r="T688" s="136"/>
      <c r="U688" s="137">
        <f t="shared" si="31"/>
        <v>0</v>
      </c>
      <c r="V688">
        <v>23</v>
      </c>
      <c r="W688" s="338"/>
      <c r="X688" s="400"/>
    </row>
    <row r="689" spans="1:24">
      <c r="A689" s="414"/>
      <c r="B689" s="415"/>
      <c r="C689" s="407"/>
      <c r="D689" s="407"/>
      <c r="E689" s="404"/>
      <c r="F689" s="135">
        <v>19</v>
      </c>
      <c r="G689" s="175"/>
      <c r="H689" s="175"/>
      <c r="I689" s="57"/>
      <c r="J689" s="48"/>
      <c r="K689" s="45"/>
      <c r="L689" s="48"/>
      <c r="M689" s="45"/>
      <c r="N689" s="2"/>
      <c r="O689" s="49"/>
      <c r="P689" s="46"/>
      <c r="Q689" s="2"/>
      <c r="R689" s="49"/>
      <c r="S689" s="17"/>
      <c r="T689" s="136"/>
      <c r="U689" s="137">
        <f t="shared" si="31"/>
        <v>0</v>
      </c>
      <c r="V689">
        <v>23</v>
      </c>
      <c r="W689" s="338"/>
    </row>
    <row r="690" spans="1:24">
      <c r="A690" s="414"/>
      <c r="B690" s="415"/>
      <c r="C690" s="407"/>
      <c r="D690" s="407"/>
      <c r="E690" s="404"/>
      <c r="F690" s="135">
        <v>20</v>
      </c>
      <c r="G690" s="175"/>
      <c r="H690" s="175"/>
      <c r="I690" s="57"/>
      <c r="J690" s="48"/>
      <c r="K690" s="45"/>
      <c r="L690" s="48"/>
      <c r="M690" s="45"/>
      <c r="N690" s="2"/>
      <c r="O690" s="49"/>
      <c r="P690" s="46"/>
      <c r="Q690" s="2"/>
      <c r="R690" s="49"/>
      <c r="S690" s="17"/>
      <c r="T690" s="136"/>
      <c r="U690" s="137">
        <f t="shared" si="31"/>
        <v>0</v>
      </c>
      <c r="V690">
        <v>23</v>
      </c>
      <c r="W690" s="338"/>
    </row>
    <row r="691" spans="1:24">
      <c r="A691" s="414"/>
      <c r="B691" s="415"/>
      <c r="C691" s="407"/>
      <c r="D691" s="407"/>
      <c r="E691" s="404"/>
      <c r="F691" s="135">
        <v>21</v>
      </c>
      <c r="G691" s="175"/>
      <c r="H691" s="175"/>
      <c r="I691" s="57"/>
      <c r="J691" s="48"/>
      <c r="K691" s="45"/>
      <c r="L691" s="48"/>
      <c r="M691" s="45"/>
      <c r="N691" s="2"/>
      <c r="O691" s="49"/>
      <c r="P691" s="46"/>
      <c r="Q691" s="2"/>
      <c r="R691" s="49"/>
      <c r="S691" s="17"/>
      <c r="T691" s="136"/>
      <c r="U691" s="137">
        <f t="shared" si="31"/>
        <v>0</v>
      </c>
      <c r="V691">
        <v>23</v>
      </c>
      <c r="W691" s="338"/>
    </row>
    <row r="692" spans="1:24">
      <c r="A692" s="414"/>
      <c r="B692" s="415"/>
      <c r="C692" s="407"/>
      <c r="D692" s="407"/>
      <c r="E692" s="404"/>
      <c r="F692" s="135">
        <v>22</v>
      </c>
      <c r="G692" s="175"/>
      <c r="H692" s="175"/>
      <c r="I692" s="57"/>
      <c r="J692" s="48"/>
      <c r="K692" s="45"/>
      <c r="L692" s="48"/>
      <c r="M692" s="45"/>
      <c r="N692" s="2"/>
      <c r="O692" s="49"/>
      <c r="P692" s="46"/>
      <c r="Q692" s="2"/>
      <c r="R692" s="49"/>
      <c r="S692" s="17"/>
      <c r="T692" s="136"/>
      <c r="U692" s="137">
        <f t="shared" si="31"/>
        <v>0</v>
      </c>
      <c r="V692">
        <v>23</v>
      </c>
      <c r="W692" s="338"/>
    </row>
    <row r="693" spans="1:24">
      <c r="A693" s="414"/>
      <c r="B693" s="415"/>
      <c r="C693" s="407"/>
      <c r="D693" s="407"/>
      <c r="E693" s="404"/>
      <c r="F693" s="135">
        <v>23</v>
      </c>
      <c r="G693" s="175"/>
      <c r="H693" s="175"/>
      <c r="I693" s="57"/>
      <c r="J693" s="48"/>
      <c r="K693" s="45"/>
      <c r="L693" s="48"/>
      <c r="M693" s="45"/>
      <c r="N693" s="2"/>
      <c r="O693" s="49"/>
      <c r="P693" s="46"/>
      <c r="Q693" s="2"/>
      <c r="R693" s="49"/>
      <c r="S693" s="17"/>
      <c r="T693" s="136"/>
      <c r="U693" s="137">
        <f t="shared" si="31"/>
        <v>0</v>
      </c>
      <c r="V693">
        <v>23</v>
      </c>
      <c r="W693" s="338"/>
    </row>
    <row r="694" spans="1:24">
      <c r="A694" s="414"/>
      <c r="B694" s="415"/>
      <c r="C694" s="407"/>
      <c r="D694" s="407"/>
      <c r="E694" s="404"/>
      <c r="F694" s="135">
        <v>24</v>
      </c>
      <c r="G694" s="175"/>
      <c r="H694" s="175"/>
      <c r="I694" s="57"/>
      <c r="J694" s="48"/>
      <c r="K694" s="45"/>
      <c r="L694" s="48"/>
      <c r="M694" s="45"/>
      <c r="N694" s="2"/>
      <c r="O694" s="49"/>
      <c r="P694" s="46"/>
      <c r="Q694" s="2"/>
      <c r="R694" s="49"/>
      <c r="S694" s="17"/>
      <c r="T694" s="136"/>
      <c r="U694" s="137">
        <f t="shared" si="31"/>
        <v>0</v>
      </c>
      <c r="V694">
        <v>23</v>
      </c>
      <c r="W694" s="338"/>
    </row>
    <row r="695" spans="1:24">
      <c r="A695" s="414"/>
      <c r="B695" s="415"/>
      <c r="C695" s="407"/>
      <c r="D695" s="407"/>
      <c r="E695" s="404"/>
      <c r="F695" s="135">
        <v>25</v>
      </c>
      <c r="G695" s="175"/>
      <c r="H695" s="175"/>
      <c r="I695" s="57"/>
      <c r="J695" s="48"/>
      <c r="K695" s="45"/>
      <c r="L695" s="48"/>
      <c r="M695" s="45"/>
      <c r="N695" s="2"/>
      <c r="O695" s="49"/>
      <c r="P695" s="46"/>
      <c r="Q695" s="2"/>
      <c r="R695" s="49"/>
      <c r="S695" s="17"/>
      <c r="T695" s="136"/>
      <c r="U695" s="137">
        <f t="shared" si="31"/>
        <v>0</v>
      </c>
      <c r="V695">
        <v>23</v>
      </c>
      <c r="W695" s="338"/>
    </row>
    <row r="696" spans="1:24">
      <c r="A696" s="414"/>
      <c r="B696" s="415"/>
      <c r="C696" s="407"/>
      <c r="D696" s="407"/>
      <c r="E696" s="404"/>
      <c r="F696" s="135">
        <v>26</v>
      </c>
      <c r="G696" s="175"/>
      <c r="H696" s="175"/>
      <c r="I696" s="57"/>
      <c r="J696" s="48"/>
      <c r="K696" s="45"/>
      <c r="L696" s="48"/>
      <c r="M696" s="45"/>
      <c r="N696" s="2"/>
      <c r="O696" s="49"/>
      <c r="P696" s="46"/>
      <c r="Q696" s="2"/>
      <c r="R696" s="49"/>
      <c r="S696" s="17"/>
      <c r="T696" s="136"/>
      <c r="U696" s="137">
        <f t="shared" si="31"/>
        <v>0</v>
      </c>
      <c r="V696">
        <v>23</v>
      </c>
      <c r="W696" s="338"/>
    </row>
    <row r="697" spans="1:24">
      <c r="A697" s="414"/>
      <c r="B697" s="415"/>
      <c r="C697" s="407"/>
      <c r="D697" s="407"/>
      <c r="E697" s="404"/>
      <c r="F697" s="135">
        <v>27</v>
      </c>
      <c r="G697" s="175"/>
      <c r="H697" s="175"/>
      <c r="I697" s="57"/>
      <c r="J697" s="48"/>
      <c r="K697" s="45"/>
      <c r="L697" s="48"/>
      <c r="M697" s="45"/>
      <c r="N697" s="2"/>
      <c r="O697" s="49"/>
      <c r="P697" s="46"/>
      <c r="Q697" s="2"/>
      <c r="R697" s="49"/>
      <c r="S697" s="17"/>
      <c r="T697" s="136"/>
      <c r="U697" s="137">
        <f t="shared" si="31"/>
        <v>0</v>
      </c>
      <c r="V697">
        <v>23</v>
      </c>
      <c r="W697" s="338"/>
    </row>
    <row r="698" spans="1:24">
      <c r="A698" s="414"/>
      <c r="B698" s="415"/>
      <c r="C698" s="407"/>
      <c r="D698" s="407"/>
      <c r="E698" s="404"/>
      <c r="F698" s="135">
        <v>28</v>
      </c>
      <c r="G698" s="175"/>
      <c r="H698" s="175"/>
      <c r="I698" s="57"/>
      <c r="J698" s="48"/>
      <c r="K698" s="45"/>
      <c r="L698" s="48"/>
      <c r="M698" s="45"/>
      <c r="N698" s="2"/>
      <c r="O698" s="49"/>
      <c r="P698" s="46"/>
      <c r="Q698" s="2"/>
      <c r="R698" s="49"/>
      <c r="S698" s="17"/>
      <c r="T698" s="136"/>
      <c r="U698" s="137">
        <f t="shared" si="31"/>
        <v>0</v>
      </c>
      <c r="V698">
        <v>23</v>
      </c>
      <c r="W698" s="338"/>
    </row>
    <row r="699" spans="1:24">
      <c r="A699" s="414"/>
      <c r="B699" s="415"/>
      <c r="C699" s="407"/>
      <c r="D699" s="407"/>
      <c r="E699" s="404"/>
      <c r="F699" s="135">
        <v>29</v>
      </c>
      <c r="G699" s="175"/>
      <c r="H699" s="175"/>
      <c r="I699" s="57"/>
      <c r="J699" s="48"/>
      <c r="K699" s="45"/>
      <c r="L699" s="48"/>
      <c r="M699" s="45"/>
      <c r="N699" s="2"/>
      <c r="O699" s="49"/>
      <c r="P699" s="46"/>
      <c r="Q699" s="2"/>
      <c r="R699" s="49"/>
      <c r="S699" s="17"/>
      <c r="T699" s="136"/>
      <c r="U699" s="137">
        <f t="shared" si="31"/>
        <v>0</v>
      </c>
      <c r="V699">
        <v>23</v>
      </c>
      <c r="W699" s="338"/>
    </row>
    <row r="700" spans="1:24">
      <c r="A700" s="416"/>
      <c r="B700" s="417"/>
      <c r="C700" s="408"/>
      <c r="D700" s="408"/>
      <c r="E700" s="405"/>
      <c r="F700" s="138">
        <v>30</v>
      </c>
      <c r="G700" s="175"/>
      <c r="H700" s="176"/>
      <c r="I700" s="60"/>
      <c r="J700" s="61"/>
      <c r="K700" s="76"/>
      <c r="L700" s="61"/>
      <c r="M700" s="76"/>
      <c r="N700" s="15"/>
      <c r="O700" s="53"/>
      <c r="P700" s="47"/>
      <c r="Q700" s="15"/>
      <c r="R700" s="53"/>
      <c r="S700" s="18"/>
      <c r="T700" s="139"/>
      <c r="U700" s="140">
        <f t="shared" si="31"/>
        <v>0</v>
      </c>
      <c r="V700">
        <v>23</v>
      </c>
      <c r="W700" s="339"/>
      <c r="X700" s="256"/>
    </row>
    <row r="701" spans="1:24" ht="13.5" customHeight="1">
      <c r="A701" s="412">
        <v>24</v>
      </c>
      <c r="B701" s="413"/>
      <c r="C701" s="406">
        <f>地域企画一覧!D35</f>
        <v>0</v>
      </c>
      <c r="D701" s="406">
        <f>地域企画一覧!E35</f>
        <v>0</v>
      </c>
      <c r="E701" s="403"/>
      <c r="F701" s="132">
        <v>1</v>
      </c>
      <c r="G701" s="174"/>
      <c r="H701" s="174"/>
      <c r="I701" s="69"/>
      <c r="J701" s="70"/>
      <c r="K701" s="71"/>
      <c r="L701" s="70"/>
      <c r="M701" s="71"/>
      <c r="N701" s="72"/>
      <c r="O701" s="73"/>
      <c r="P701" s="74"/>
      <c r="Q701" s="72"/>
      <c r="R701" s="73"/>
      <c r="S701" s="75"/>
      <c r="T701" s="133"/>
      <c r="U701" s="134">
        <f t="shared" si="31"/>
        <v>0</v>
      </c>
      <c r="V701">
        <v>24</v>
      </c>
      <c r="W701" s="340"/>
      <c r="X701" s="399" t="s">
        <v>352</v>
      </c>
    </row>
    <row r="702" spans="1:24">
      <c r="A702" s="414"/>
      <c r="B702" s="415"/>
      <c r="C702" s="407"/>
      <c r="D702" s="407"/>
      <c r="E702" s="404"/>
      <c r="F702" s="135">
        <v>2</v>
      </c>
      <c r="G702" s="175"/>
      <c r="H702" s="175"/>
      <c r="I702" s="57"/>
      <c r="J702" s="48"/>
      <c r="K702" s="45"/>
      <c r="L702" s="48"/>
      <c r="M702" s="45"/>
      <c r="N702" s="2"/>
      <c r="O702" s="49"/>
      <c r="P702" s="46"/>
      <c r="Q702" s="2"/>
      <c r="R702" s="49"/>
      <c r="S702" s="17"/>
      <c r="T702" s="136"/>
      <c r="U702" s="137">
        <f t="shared" si="31"/>
        <v>0</v>
      </c>
      <c r="V702">
        <v>24</v>
      </c>
      <c r="W702" s="338"/>
      <c r="X702" s="399"/>
    </row>
    <row r="703" spans="1:24">
      <c r="A703" s="414"/>
      <c r="B703" s="415"/>
      <c r="C703" s="407"/>
      <c r="D703" s="407"/>
      <c r="E703" s="404"/>
      <c r="F703" s="135">
        <v>3</v>
      </c>
      <c r="G703" s="175"/>
      <c r="H703" s="175"/>
      <c r="I703" s="57"/>
      <c r="J703" s="48"/>
      <c r="K703" s="45"/>
      <c r="L703" s="48"/>
      <c r="M703" s="45"/>
      <c r="N703" s="2"/>
      <c r="O703" s="49"/>
      <c r="P703" s="46"/>
      <c r="Q703" s="2"/>
      <c r="R703" s="49"/>
      <c r="S703" s="17"/>
      <c r="T703" s="136"/>
      <c r="U703" s="137">
        <f t="shared" si="31"/>
        <v>0</v>
      </c>
      <c r="V703">
        <v>24</v>
      </c>
      <c r="W703" s="338"/>
      <c r="X703" s="399"/>
    </row>
    <row r="704" spans="1:24">
      <c r="A704" s="414"/>
      <c r="B704" s="415"/>
      <c r="C704" s="407"/>
      <c r="D704" s="407"/>
      <c r="E704" s="404"/>
      <c r="F704" s="135">
        <v>4</v>
      </c>
      <c r="G704" s="175"/>
      <c r="H704" s="175"/>
      <c r="I704" s="57"/>
      <c r="J704" s="48"/>
      <c r="K704" s="45"/>
      <c r="L704" s="48"/>
      <c r="M704" s="45"/>
      <c r="N704" s="2"/>
      <c r="O704" s="49"/>
      <c r="P704" s="46"/>
      <c r="Q704" s="2"/>
      <c r="R704" s="49"/>
      <c r="S704" s="17"/>
      <c r="T704" s="136"/>
      <c r="U704" s="137">
        <f t="shared" si="31"/>
        <v>0</v>
      </c>
      <c r="V704">
        <v>24</v>
      </c>
      <c r="W704" s="338"/>
      <c r="X704" s="399"/>
    </row>
    <row r="705" spans="1:24">
      <c r="A705" s="414"/>
      <c r="B705" s="415"/>
      <c r="C705" s="407"/>
      <c r="D705" s="407"/>
      <c r="E705" s="404"/>
      <c r="F705" s="135">
        <v>5</v>
      </c>
      <c r="G705" s="175"/>
      <c r="H705" s="175"/>
      <c r="I705" s="57"/>
      <c r="J705" s="48"/>
      <c r="K705" s="45"/>
      <c r="L705" s="48"/>
      <c r="M705" s="45"/>
      <c r="N705" s="2"/>
      <c r="O705" s="49"/>
      <c r="P705" s="46"/>
      <c r="Q705" s="2"/>
      <c r="R705" s="49"/>
      <c r="S705" s="17"/>
      <c r="T705" s="136"/>
      <c r="U705" s="137">
        <f t="shared" si="31"/>
        <v>0</v>
      </c>
      <c r="V705">
        <v>24</v>
      </c>
      <c r="W705" s="338"/>
      <c r="X705" s="399"/>
    </row>
    <row r="706" spans="1:24">
      <c r="A706" s="414"/>
      <c r="B706" s="415"/>
      <c r="C706" s="407"/>
      <c r="D706" s="407"/>
      <c r="E706" s="404"/>
      <c r="F706" s="135">
        <v>6</v>
      </c>
      <c r="G706" s="175"/>
      <c r="H706" s="175"/>
      <c r="I706" s="57"/>
      <c r="J706" s="48"/>
      <c r="K706" s="45"/>
      <c r="L706" s="48"/>
      <c r="M706" s="45"/>
      <c r="N706" s="2"/>
      <c r="O706" s="49"/>
      <c r="P706" s="46"/>
      <c r="Q706" s="2"/>
      <c r="R706" s="49"/>
      <c r="S706" s="17"/>
      <c r="T706" s="136"/>
      <c r="U706" s="137">
        <f t="shared" si="31"/>
        <v>0</v>
      </c>
      <c r="V706">
        <v>24</v>
      </c>
      <c r="W706" s="338"/>
      <c r="X706" s="399"/>
    </row>
    <row r="707" spans="1:24">
      <c r="A707" s="414"/>
      <c r="B707" s="415"/>
      <c r="C707" s="407"/>
      <c r="D707" s="407"/>
      <c r="E707" s="404"/>
      <c r="F707" s="135">
        <v>7</v>
      </c>
      <c r="G707" s="175"/>
      <c r="H707" s="175"/>
      <c r="I707" s="57"/>
      <c r="J707" s="48"/>
      <c r="K707" s="45"/>
      <c r="L707" s="48"/>
      <c r="M707" s="45"/>
      <c r="N707" s="2"/>
      <c r="O707" s="49"/>
      <c r="P707" s="46"/>
      <c r="Q707" s="2"/>
      <c r="R707" s="49"/>
      <c r="S707" s="17"/>
      <c r="T707" s="136"/>
      <c r="U707" s="137">
        <f t="shared" si="31"/>
        <v>0</v>
      </c>
      <c r="V707">
        <v>24</v>
      </c>
      <c r="W707" s="338"/>
    </row>
    <row r="708" spans="1:24" ht="14.25" thickBot="1">
      <c r="A708" s="414"/>
      <c r="B708" s="415"/>
      <c r="C708" s="407"/>
      <c r="D708" s="407"/>
      <c r="E708" s="404"/>
      <c r="F708" s="135">
        <v>8</v>
      </c>
      <c r="G708" s="175"/>
      <c r="H708" s="175"/>
      <c r="I708" s="57"/>
      <c r="J708" s="48"/>
      <c r="K708" s="45"/>
      <c r="L708" s="48"/>
      <c r="M708" s="45"/>
      <c r="N708" s="2"/>
      <c r="O708" s="49"/>
      <c r="P708" s="46"/>
      <c r="Q708" s="2"/>
      <c r="R708" s="49"/>
      <c r="S708" s="17"/>
      <c r="T708" s="136"/>
      <c r="U708" s="137">
        <f t="shared" si="31"/>
        <v>0</v>
      </c>
      <c r="V708">
        <v>24</v>
      </c>
      <c r="W708" s="338"/>
      <c r="X708" s="286" t="s">
        <v>349</v>
      </c>
    </row>
    <row r="709" spans="1:24" ht="14.25" thickBot="1">
      <c r="A709" s="414"/>
      <c r="B709" s="415"/>
      <c r="C709" s="407"/>
      <c r="D709" s="407"/>
      <c r="E709" s="404"/>
      <c r="F709" s="135">
        <v>9</v>
      </c>
      <c r="G709" s="175"/>
      <c r="H709" s="175"/>
      <c r="I709" s="57"/>
      <c r="J709" s="48"/>
      <c r="K709" s="45"/>
      <c r="L709" s="48"/>
      <c r="M709" s="45"/>
      <c r="N709" s="2"/>
      <c r="O709" s="49"/>
      <c r="P709" s="46"/>
      <c r="Q709" s="2"/>
      <c r="R709" s="49"/>
      <c r="S709" s="17"/>
      <c r="T709" s="136"/>
      <c r="U709" s="137">
        <f t="shared" si="31"/>
        <v>0</v>
      </c>
      <c r="V709">
        <v>24</v>
      </c>
      <c r="W709" s="338"/>
      <c r="X709" s="342"/>
    </row>
    <row r="710" spans="1:24" ht="14.25" thickBot="1">
      <c r="A710" s="414"/>
      <c r="B710" s="415"/>
      <c r="C710" s="407"/>
      <c r="D710" s="407"/>
      <c r="E710" s="404"/>
      <c r="F710" s="135">
        <v>10</v>
      </c>
      <c r="G710" s="175"/>
      <c r="H710" s="175"/>
      <c r="I710" s="57"/>
      <c r="J710" s="48"/>
      <c r="K710" s="45"/>
      <c r="L710" s="48"/>
      <c r="M710" s="45"/>
      <c r="N710" s="2"/>
      <c r="O710" s="49"/>
      <c r="P710" s="46"/>
      <c r="Q710" s="2"/>
      <c r="R710" s="49"/>
      <c r="S710" s="17"/>
      <c r="T710" s="136"/>
      <c r="U710" s="137">
        <f t="shared" si="31"/>
        <v>0</v>
      </c>
      <c r="V710">
        <v>24</v>
      </c>
      <c r="W710" s="338"/>
      <c r="X710" s="286" t="s">
        <v>350</v>
      </c>
    </row>
    <row r="711" spans="1:24" ht="14.25" thickBot="1">
      <c r="A711" s="414"/>
      <c r="B711" s="415"/>
      <c r="C711" s="407"/>
      <c r="D711" s="407"/>
      <c r="E711" s="404"/>
      <c r="F711" s="135">
        <v>11</v>
      </c>
      <c r="G711" s="175"/>
      <c r="H711" s="175"/>
      <c r="I711" s="57"/>
      <c r="J711" s="48"/>
      <c r="K711" s="45"/>
      <c r="L711" s="48"/>
      <c r="M711" s="45"/>
      <c r="N711" s="2"/>
      <c r="O711" s="49"/>
      <c r="P711" s="46"/>
      <c r="Q711" s="2"/>
      <c r="R711" s="49"/>
      <c r="S711" s="17"/>
      <c r="T711" s="136"/>
      <c r="U711" s="137">
        <f t="shared" si="31"/>
        <v>0</v>
      </c>
      <c r="V711">
        <v>24</v>
      </c>
      <c r="W711" s="338"/>
      <c r="X711" s="287">
        <f>SUMIF(W701:W730, "✔", U701:U730)</f>
        <v>0</v>
      </c>
    </row>
    <row r="712" spans="1:24" ht="14.25" thickBot="1">
      <c r="A712" s="414"/>
      <c r="B712" s="415"/>
      <c r="C712" s="407"/>
      <c r="D712" s="407"/>
      <c r="E712" s="404"/>
      <c r="F712" s="135">
        <v>12</v>
      </c>
      <c r="G712" s="175"/>
      <c r="H712" s="175"/>
      <c r="I712" s="57"/>
      <c r="J712" s="48"/>
      <c r="K712" s="45"/>
      <c r="L712" s="48"/>
      <c r="M712" s="45"/>
      <c r="N712" s="2"/>
      <c r="O712" s="49"/>
      <c r="P712" s="46"/>
      <c r="Q712" s="2"/>
      <c r="R712" s="49"/>
      <c r="S712" s="17"/>
      <c r="T712" s="136"/>
      <c r="U712" s="137">
        <f t="shared" si="31"/>
        <v>0</v>
      </c>
      <c r="V712">
        <v>24</v>
      </c>
      <c r="W712" s="338"/>
      <c r="X712" s="286" t="s">
        <v>351</v>
      </c>
    </row>
    <row r="713" spans="1:24" ht="14.25" thickBot="1">
      <c r="A713" s="414"/>
      <c r="B713" s="415"/>
      <c r="C713" s="407"/>
      <c r="D713" s="407"/>
      <c r="E713" s="404"/>
      <c r="F713" s="135">
        <v>13</v>
      </c>
      <c r="G713" s="175"/>
      <c r="H713" s="175"/>
      <c r="I713" s="57"/>
      <c r="J713" s="48"/>
      <c r="K713" s="45"/>
      <c r="L713" s="48"/>
      <c r="M713" s="45"/>
      <c r="N713" s="2"/>
      <c r="O713" s="49"/>
      <c r="P713" s="46"/>
      <c r="Q713" s="2"/>
      <c r="R713" s="49"/>
      <c r="S713" s="17"/>
      <c r="T713" s="136"/>
      <c r="U713" s="137">
        <f t="shared" si="31"/>
        <v>0</v>
      </c>
      <c r="V713">
        <v>24</v>
      </c>
      <c r="W713" s="338"/>
      <c r="X713" s="288" t="e">
        <f>X711/SUM(U701:U730)</f>
        <v>#DIV/0!</v>
      </c>
    </row>
    <row r="714" spans="1:24">
      <c r="A714" s="414"/>
      <c r="B714" s="415"/>
      <c r="C714" s="407"/>
      <c r="D714" s="407"/>
      <c r="E714" s="404"/>
      <c r="F714" s="135">
        <v>14</v>
      </c>
      <c r="G714" s="175"/>
      <c r="H714" s="175"/>
      <c r="I714" s="57"/>
      <c r="J714" s="48"/>
      <c r="K714" s="45"/>
      <c r="L714" s="48"/>
      <c r="M714" s="45"/>
      <c r="N714" s="2"/>
      <c r="O714" s="49"/>
      <c r="P714" s="46"/>
      <c r="Q714" s="2"/>
      <c r="R714" s="49"/>
      <c r="S714" s="17"/>
      <c r="T714" s="136"/>
      <c r="U714" s="137">
        <f t="shared" si="31"/>
        <v>0</v>
      </c>
      <c r="V714">
        <v>24</v>
      </c>
      <c r="W714" s="338"/>
    </row>
    <row r="715" spans="1:24">
      <c r="A715" s="414"/>
      <c r="B715" s="415"/>
      <c r="C715" s="407"/>
      <c r="D715" s="407"/>
      <c r="E715" s="404"/>
      <c r="F715" s="135">
        <v>15</v>
      </c>
      <c r="G715" s="175"/>
      <c r="H715" s="175"/>
      <c r="I715" s="57"/>
      <c r="J715" s="48"/>
      <c r="K715" s="45"/>
      <c r="L715" s="48"/>
      <c r="M715" s="45"/>
      <c r="N715" s="2"/>
      <c r="O715" s="49"/>
      <c r="P715" s="46"/>
      <c r="Q715" s="2"/>
      <c r="R715" s="49"/>
      <c r="S715" s="17"/>
      <c r="T715" s="136"/>
      <c r="U715" s="137">
        <f t="shared" si="31"/>
        <v>0</v>
      </c>
      <c r="V715">
        <v>24</v>
      </c>
      <c r="W715" s="338"/>
      <c r="X715" s="400" t="s">
        <v>296</v>
      </c>
    </row>
    <row r="716" spans="1:24">
      <c r="A716" s="414"/>
      <c r="B716" s="415"/>
      <c r="C716" s="407"/>
      <c r="D716" s="407"/>
      <c r="E716" s="404"/>
      <c r="F716" s="135">
        <v>16</v>
      </c>
      <c r="G716" s="175"/>
      <c r="H716" s="175"/>
      <c r="I716" s="57"/>
      <c r="J716" s="48"/>
      <c r="K716" s="45"/>
      <c r="L716" s="48"/>
      <c r="M716" s="45"/>
      <c r="N716" s="2"/>
      <c r="O716" s="49"/>
      <c r="P716" s="46"/>
      <c r="Q716" s="2"/>
      <c r="R716" s="49"/>
      <c r="S716" s="17"/>
      <c r="T716" s="136"/>
      <c r="U716" s="137">
        <f t="shared" si="31"/>
        <v>0</v>
      </c>
      <c r="V716">
        <v>24</v>
      </c>
      <c r="W716" s="338"/>
      <c r="X716" s="400"/>
    </row>
    <row r="717" spans="1:24">
      <c r="A717" s="414"/>
      <c r="B717" s="415"/>
      <c r="C717" s="407"/>
      <c r="D717" s="407"/>
      <c r="E717" s="404"/>
      <c r="F717" s="135">
        <v>17</v>
      </c>
      <c r="G717" s="175"/>
      <c r="H717" s="175"/>
      <c r="I717" s="57"/>
      <c r="J717" s="48"/>
      <c r="K717" s="45"/>
      <c r="L717" s="48"/>
      <c r="M717" s="45"/>
      <c r="N717" s="2"/>
      <c r="O717" s="49"/>
      <c r="P717" s="46"/>
      <c r="Q717" s="2"/>
      <c r="R717" s="49"/>
      <c r="S717" s="17"/>
      <c r="T717" s="136"/>
      <c r="U717" s="137">
        <f t="shared" si="31"/>
        <v>0</v>
      </c>
      <c r="V717">
        <v>24</v>
      </c>
      <c r="W717" s="338"/>
      <c r="X717" s="400"/>
    </row>
    <row r="718" spans="1:24">
      <c r="A718" s="414"/>
      <c r="B718" s="415"/>
      <c r="C718" s="407"/>
      <c r="D718" s="407"/>
      <c r="E718" s="404"/>
      <c r="F718" s="135">
        <v>18</v>
      </c>
      <c r="G718" s="175"/>
      <c r="H718" s="175"/>
      <c r="I718" s="57"/>
      <c r="J718" s="48"/>
      <c r="K718" s="45"/>
      <c r="L718" s="48"/>
      <c r="M718" s="45"/>
      <c r="N718" s="2"/>
      <c r="O718" s="49"/>
      <c r="P718" s="46"/>
      <c r="Q718" s="2"/>
      <c r="R718" s="49"/>
      <c r="S718" s="17"/>
      <c r="T718" s="136"/>
      <c r="U718" s="137">
        <f t="shared" si="31"/>
        <v>0</v>
      </c>
      <c r="V718">
        <v>24</v>
      </c>
      <c r="W718" s="338"/>
      <c r="X718" s="400"/>
    </row>
    <row r="719" spans="1:24">
      <c r="A719" s="414"/>
      <c r="B719" s="415"/>
      <c r="C719" s="407"/>
      <c r="D719" s="407"/>
      <c r="E719" s="404"/>
      <c r="F719" s="135">
        <v>19</v>
      </c>
      <c r="G719" s="175"/>
      <c r="H719" s="175"/>
      <c r="I719" s="57"/>
      <c r="J719" s="48"/>
      <c r="K719" s="45"/>
      <c r="L719" s="48"/>
      <c r="M719" s="45"/>
      <c r="N719" s="2"/>
      <c r="O719" s="49"/>
      <c r="P719" s="46"/>
      <c r="Q719" s="2"/>
      <c r="R719" s="49"/>
      <c r="S719" s="17"/>
      <c r="T719" s="136"/>
      <c r="U719" s="137">
        <f t="shared" si="31"/>
        <v>0</v>
      </c>
      <c r="V719">
        <v>24</v>
      </c>
      <c r="W719" s="338"/>
    </row>
    <row r="720" spans="1:24">
      <c r="A720" s="414"/>
      <c r="B720" s="415"/>
      <c r="C720" s="407"/>
      <c r="D720" s="407"/>
      <c r="E720" s="404"/>
      <c r="F720" s="135">
        <v>20</v>
      </c>
      <c r="G720" s="175"/>
      <c r="H720" s="175"/>
      <c r="I720" s="57"/>
      <c r="J720" s="48"/>
      <c r="K720" s="45"/>
      <c r="L720" s="48"/>
      <c r="M720" s="45"/>
      <c r="N720" s="2"/>
      <c r="O720" s="49"/>
      <c r="P720" s="46"/>
      <c r="Q720" s="2"/>
      <c r="R720" s="49"/>
      <c r="S720" s="17"/>
      <c r="T720" s="136"/>
      <c r="U720" s="137">
        <f t="shared" si="31"/>
        <v>0</v>
      </c>
      <c r="V720">
        <v>24</v>
      </c>
      <c r="W720" s="338"/>
    </row>
    <row r="721" spans="1:24">
      <c r="A721" s="414"/>
      <c r="B721" s="415"/>
      <c r="C721" s="407"/>
      <c r="D721" s="407"/>
      <c r="E721" s="404"/>
      <c r="F721" s="135">
        <v>21</v>
      </c>
      <c r="G721" s="175"/>
      <c r="H721" s="175"/>
      <c r="I721" s="57"/>
      <c r="J721" s="48"/>
      <c r="K721" s="45"/>
      <c r="L721" s="48"/>
      <c r="M721" s="45"/>
      <c r="N721" s="2"/>
      <c r="O721" s="49"/>
      <c r="P721" s="46"/>
      <c r="Q721" s="2"/>
      <c r="R721" s="49"/>
      <c r="S721" s="17"/>
      <c r="T721" s="136"/>
      <c r="U721" s="137">
        <f t="shared" si="31"/>
        <v>0</v>
      </c>
      <c r="V721">
        <v>24</v>
      </c>
      <c r="W721" s="338"/>
    </row>
    <row r="722" spans="1:24">
      <c r="A722" s="414"/>
      <c r="B722" s="415"/>
      <c r="C722" s="407"/>
      <c r="D722" s="407"/>
      <c r="E722" s="404"/>
      <c r="F722" s="135">
        <v>22</v>
      </c>
      <c r="G722" s="175"/>
      <c r="H722" s="175"/>
      <c r="I722" s="57"/>
      <c r="J722" s="48"/>
      <c r="K722" s="45"/>
      <c r="L722" s="48"/>
      <c r="M722" s="45"/>
      <c r="N722" s="2"/>
      <c r="O722" s="49"/>
      <c r="P722" s="46"/>
      <c r="Q722" s="2"/>
      <c r="R722" s="49"/>
      <c r="S722" s="17"/>
      <c r="T722" s="136"/>
      <c r="U722" s="137">
        <f t="shared" si="31"/>
        <v>0</v>
      </c>
      <c r="V722">
        <v>24</v>
      </c>
      <c r="W722" s="338"/>
    </row>
    <row r="723" spans="1:24">
      <c r="A723" s="414"/>
      <c r="B723" s="415"/>
      <c r="C723" s="407"/>
      <c r="D723" s="407"/>
      <c r="E723" s="404"/>
      <c r="F723" s="135">
        <v>23</v>
      </c>
      <c r="G723" s="175"/>
      <c r="H723" s="175"/>
      <c r="I723" s="57"/>
      <c r="J723" s="48"/>
      <c r="K723" s="45"/>
      <c r="L723" s="48"/>
      <c r="M723" s="45"/>
      <c r="N723" s="2"/>
      <c r="O723" s="49"/>
      <c r="P723" s="46"/>
      <c r="Q723" s="2"/>
      <c r="R723" s="49"/>
      <c r="S723" s="17"/>
      <c r="T723" s="136"/>
      <c r="U723" s="137">
        <f t="shared" si="31"/>
        <v>0</v>
      </c>
      <c r="V723">
        <v>24</v>
      </c>
      <c r="W723" s="338"/>
    </row>
    <row r="724" spans="1:24">
      <c r="A724" s="414"/>
      <c r="B724" s="415"/>
      <c r="C724" s="407"/>
      <c r="D724" s="407"/>
      <c r="E724" s="404"/>
      <c r="F724" s="135">
        <v>24</v>
      </c>
      <c r="G724" s="175"/>
      <c r="H724" s="175"/>
      <c r="I724" s="57"/>
      <c r="J724" s="48"/>
      <c r="K724" s="45"/>
      <c r="L724" s="48"/>
      <c r="M724" s="45"/>
      <c r="N724" s="2"/>
      <c r="O724" s="49"/>
      <c r="P724" s="46"/>
      <c r="Q724" s="2"/>
      <c r="R724" s="49"/>
      <c r="S724" s="17"/>
      <c r="T724" s="136"/>
      <c r="U724" s="137">
        <f t="shared" si="31"/>
        <v>0</v>
      </c>
      <c r="V724">
        <v>24</v>
      </c>
      <c r="W724" s="338"/>
    </row>
    <row r="725" spans="1:24">
      <c r="A725" s="414"/>
      <c r="B725" s="415"/>
      <c r="C725" s="407"/>
      <c r="D725" s="407"/>
      <c r="E725" s="404"/>
      <c r="F725" s="135">
        <v>25</v>
      </c>
      <c r="G725" s="175"/>
      <c r="H725" s="175"/>
      <c r="I725" s="57"/>
      <c r="J725" s="48"/>
      <c r="K725" s="45"/>
      <c r="L725" s="48"/>
      <c r="M725" s="45"/>
      <c r="N725" s="2"/>
      <c r="O725" s="49"/>
      <c r="P725" s="46"/>
      <c r="Q725" s="2"/>
      <c r="R725" s="49"/>
      <c r="S725" s="17"/>
      <c r="T725" s="136"/>
      <c r="U725" s="137">
        <f t="shared" si="31"/>
        <v>0</v>
      </c>
      <c r="V725">
        <v>24</v>
      </c>
      <c r="W725" s="338"/>
    </row>
    <row r="726" spans="1:24">
      <c r="A726" s="414"/>
      <c r="B726" s="415"/>
      <c r="C726" s="407"/>
      <c r="D726" s="407"/>
      <c r="E726" s="404"/>
      <c r="F726" s="135">
        <v>26</v>
      </c>
      <c r="G726" s="175"/>
      <c r="H726" s="175"/>
      <c r="I726" s="57"/>
      <c r="J726" s="48"/>
      <c r="K726" s="45"/>
      <c r="L726" s="48"/>
      <c r="M726" s="45"/>
      <c r="N726" s="2"/>
      <c r="O726" s="49"/>
      <c r="P726" s="46"/>
      <c r="Q726" s="2"/>
      <c r="R726" s="49"/>
      <c r="S726" s="17"/>
      <c r="T726" s="136"/>
      <c r="U726" s="137">
        <f t="shared" si="31"/>
        <v>0</v>
      </c>
      <c r="V726">
        <v>24</v>
      </c>
      <c r="W726" s="338"/>
    </row>
    <row r="727" spans="1:24">
      <c r="A727" s="414"/>
      <c r="B727" s="415"/>
      <c r="C727" s="407"/>
      <c r="D727" s="407"/>
      <c r="E727" s="404"/>
      <c r="F727" s="135">
        <v>27</v>
      </c>
      <c r="G727" s="175"/>
      <c r="H727" s="175"/>
      <c r="I727" s="57"/>
      <c r="J727" s="48"/>
      <c r="K727" s="45"/>
      <c r="L727" s="48"/>
      <c r="M727" s="45"/>
      <c r="N727" s="2"/>
      <c r="O727" s="49"/>
      <c r="P727" s="46"/>
      <c r="Q727" s="2"/>
      <c r="R727" s="49"/>
      <c r="S727" s="17"/>
      <c r="T727" s="136"/>
      <c r="U727" s="137">
        <f t="shared" si="31"/>
        <v>0</v>
      </c>
      <c r="V727">
        <v>24</v>
      </c>
      <c r="W727" s="338"/>
    </row>
    <row r="728" spans="1:24">
      <c r="A728" s="414"/>
      <c r="B728" s="415"/>
      <c r="C728" s="407"/>
      <c r="D728" s="407"/>
      <c r="E728" s="404"/>
      <c r="F728" s="135">
        <v>28</v>
      </c>
      <c r="G728" s="175"/>
      <c r="H728" s="175"/>
      <c r="I728" s="57"/>
      <c r="J728" s="48"/>
      <c r="K728" s="45"/>
      <c r="L728" s="48"/>
      <c r="M728" s="45"/>
      <c r="N728" s="2"/>
      <c r="O728" s="49"/>
      <c r="P728" s="46"/>
      <c r="Q728" s="2"/>
      <c r="R728" s="49"/>
      <c r="S728" s="17"/>
      <c r="T728" s="136"/>
      <c r="U728" s="137">
        <f t="shared" si="31"/>
        <v>0</v>
      </c>
      <c r="V728">
        <v>24</v>
      </c>
      <c r="W728" s="338"/>
    </row>
    <row r="729" spans="1:24">
      <c r="A729" s="414"/>
      <c r="B729" s="415"/>
      <c r="C729" s="407"/>
      <c r="D729" s="407"/>
      <c r="E729" s="404"/>
      <c r="F729" s="135">
        <v>29</v>
      </c>
      <c r="G729" s="175"/>
      <c r="H729" s="175"/>
      <c r="I729" s="57"/>
      <c r="J729" s="48"/>
      <c r="K729" s="45"/>
      <c r="L729" s="48"/>
      <c r="M729" s="45"/>
      <c r="N729" s="2"/>
      <c r="O729" s="49"/>
      <c r="P729" s="46"/>
      <c r="Q729" s="2"/>
      <c r="R729" s="49"/>
      <c r="S729" s="17"/>
      <c r="T729" s="136"/>
      <c r="U729" s="137">
        <f t="shared" si="31"/>
        <v>0</v>
      </c>
      <c r="V729">
        <v>24</v>
      </c>
      <c r="W729" s="338"/>
    </row>
    <row r="730" spans="1:24">
      <c r="A730" s="416"/>
      <c r="B730" s="417"/>
      <c r="C730" s="408"/>
      <c r="D730" s="408"/>
      <c r="E730" s="405"/>
      <c r="F730" s="138">
        <v>30</v>
      </c>
      <c r="G730" s="175"/>
      <c r="H730" s="176"/>
      <c r="I730" s="60"/>
      <c r="J730" s="61"/>
      <c r="K730" s="76"/>
      <c r="L730" s="61"/>
      <c r="M730" s="76"/>
      <c r="N730" s="15"/>
      <c r="O730" s="53"/>
      <c r="P730" s="47"/>
      <c r="Q730" s="15"/>
      <c r="R730" s="53"/>
      <c r="S730" s="18"/>
      <c r="T730" s="139"/>
      <c r="U730" s="140">
        <f t="shared" si="31"/>
        <v>0</v>
      </c>
      <c r="V730">
        <v>24</v>
      </c>
      <c r="W730" s="339"/>
      <c r="X730" s="256"/>
    </row>
    <row r="731" spans="1:24" ht="13.5" customHeight="1">
      <c r="A731" s="412">
        <v>25</v>
      </c>
      <c r="B731" s="413"/>
      <c r="C731" s="406">
        <f>地域企画一覧!D36</f>
        <v>0</v>
      </c>
      <c r="D731" s="406">
        <f>地域企画一覧!E36</f>
        <v>0</v>
      </c>
      <c r="E731" s="403"/>
      <c r="F731" s="132">
        <v>1</v>
      </c>
      <c r="G731" s="174"/>
      <c r="H731" s="174"/>
      <c r="I731" s="69"/>
      <c r="J731" s="70"/>
      <c r="K731" s="71"/>
      <c r="L731" s="70"/>
      <c r="M731" s="71"/>
      <c r="N731" s="72"/>
      <c r="O731" s="73"/>
      <c r="P731" s="74"/>
      <c r="Q731" s="72"/>
      <c r="R731" s="73"/>
      <c r="S731" s="75"/>
      <c r="T731" s="133"/>
      <c r="U731" s="134">
        <f t="shared" si="31"/>
        <v>0</v>
      </c>
      <c r="V731">
        <v>25</v>
      </c>
      <c r="W731" s="340"/>
      <c r="X731" s="399" t="s">
        <v>352</v>
      </c>
    </row>
    <row r="732" spans="1:24">
      <c r="A732" s="414"/>
      <c r="B732" s="415"/>
      <c r="C732" s="407"/>
      <c r="D732" s="407"/>
      <c r="E732" s="404"/>
      <c r="F732" s="135">
        <v>2</v>
      </c>
      <c r="G732" s="175"/>
      <c r="H732" s="175"/>
      <c r="I732" s="57"/>
      <c r="J732" s="48"/>
      <c r="K732" s="45"/>
      <c r="L732" s="48"/>
      <c r="M732" s="45"/>
      <c r="N732" s="2"/>
      <c r="O732" s="49"/>
      <c r="P732" s="46"/>
      <c r="Q732" s="2"/>
      <c r="R732" s="49"/>
      <c r="S732" s="17"/>
      <c r="T732" s="136"/>
      <c r="U732" s="137">
        <f t="shared" si="31"/>
        <v>0</v>
      </c>
      <c r="V732">
        <v>25</v>
      </c>
      <c r="W732" s="338"/>
      <c r="X732" s="399"/>
    </row>
    <row r="733" spans="1:24">
      <c r="A733" s="414"/>
      <c r="B733" s="415"/>
      <c r="C733" s="407"/>
      <c r="D733" s="407"/>
      <c r="E733" s="404"/>
      <c r="F733" s="135">
        <v>3</v>
      </c>
      <c r="G733" s="175"/>
      <c r="H733" s="175"/>
      <c r="I733" s="57"/>
      <c r="J733" s="48"/>
      <c r="K733" s="45"/>
      <c r="L733" s="48"/>
      <c r="M733" s="45"/>
      <c r="N733" s="2"/>
      <c r="O733" s="49"/>
      <c r="P733" s="46"/>
      <c r="Q733" s="2"/>
      <c r="R733" s="49"/>
      <c r="S733" s="17"/>
      <c r="T733" s="136"/>
      <c r="U733" s="137">
        <f t="shared" si="31"/>
        <v>0</v>
      </c>
      <c r="V733">
        <v>25</v>
      </c>
      <c r="W733" s="338"/>
      <c r="X733" s="399"/>
    </row>
    <row r="734" spans="1:24">
      <c r="A734" s="414"/>
      <c r="B734" s="415"/>
      <c r="C734" s="407"/>
      <c r="D734" s="407"/>
      <c r="E734" s="404"/>
      <c r="F734" s="135">
        <v>4</v>
      </c>
      <c r="G734" s="175"/>
      <c r="H734" s="175"/>
      <c r="I734" s="57"/>
      <c r="J734" s="48"/>
      <c r="K734" s="45"/>
      <c r="L734" s="48"/>
      <c r="M734" s="45"/>
      <c r="N734" s="2"/>
      <c r="O734" s="49"/>
      <c r="P734" s="46"/>
      <c r="Q734" s="2"/>
      <c r="R734" s="49"/>
      <c r="S734" s="17"/>
      <c r="T734" s="136"/>
      <c r="U734" s="137">
        <f t="shared" si="31"/>
        <v>0</v>
      </c>
      <c r="V734">
        <v>25</v>
      </c>
      <c r="W734" s="338"/>
      <c r="X734" s="399"/>
    </row>
    <row r="735" spans="1:24">
      <c r="A735" s="414"/>
      <c r="B735" s="415"/>
      <c r="C735" s="407"/>
      <c r="D735" s="407"/>
      <c r="E735" s="404"/>
      <c r="F735" s="135">
        <v>5</v>
      </c>
      <c r="G735" s="175"/>
      <c r="H735" s="175"/>
      <c r="I735" s="57"/>
      <c r="J735" s="48"/>
      <c r="K735" s="45"/>
      <c r="L735" s="48"/>
      <c r="M735" s="45"/>
      <c r="N735" s="2"/>
      <c r="O735" s="49"/>
      <c r="P735" s="46"/>
      <c r="Q735" s="2"/>
      <c r="R735" s="49"/>
      <c r="S735" s="17"/>
      <c r="T735" s="136"/>
      <c r="U735" s="137">
        <f t="shared" si="31"/>
        <v>0</v>
      </c>
      <c r="V735">
        <v>25</v>
      </c>
      <c r="W735" s="338"/>
      <c r="X735" s="399"/>
    </row>
    <row r="736" spans="1:24">
      <c r="A736" s="414"/>
      <c r="B736" s="415"/>
      <c r="C736" s="407"/>
      <c r="D736" s="407"/>
      <c r="E736" s="404"/>
      <c r="F736" s="135">
        <v>6</v>
      </c>
      <c r="G736" s="175"/>
      <c r="H736" s="175"/>
      <c r="I736" s="57"/>
      <c r="J736" s="48"/>
      <c r="K736" s="45"/>
      <c r="L736" s="48"/>
      <c r="M736" s="45"/>
      <c r="N736" s="2"/>
      <c r="O736" s="49"/>
      <c r="P736" s="46"/>
      <c r="Q736" s="2"/>
      <c r="R736" s="49"/>
      <c r="S736" s="17"/>
      <c r="T736" s="136"/>
      <c r="U736" s="137">
        <f t="shared" si="31"/>
        <v>0</v>
      </c>
      <c r="V736">
        <v>25</v>
      </c>
      <c r="W736" s="338"/>
      <c r="X736" s="399"/>
    </row>
    <row r="737" spans="1:24">
      <c r="A737" s="414"/>
      <c r="B737" s="415"/>
      <c r="C737" s="407"/>
      <c r="D737" s="407"/>
      <c r="E737" s="404"/>
      <c r="F737" s="135">
        <v>7</v>
      </c>
      <c r="G737" s="175"/>
      <c r="H737" s="175"/>
      <c r="I737" s="57"/>
      <c r="J737" s="48"/>
      <c r="K737" s="45"/>
      <c r="L737" s="48"/>
      <c r="M737" s="45"/>
      <c r="N737" s="2"/>
      <c r="O737" s="49"/>
      <c r="P737" s="46"/>
      <c r="Q737" s="2"/>
      <c r="R737" s="49"/>
      <c r="S737" s="17"/>
      <c r="T737" s="136"/>
      <c r="U737" s="137">
        <f t="shared" si="31"/>
        <v>0</v>
      </c>
      <c r="V737">
        <v>25</v>
      </c>
      <c r="W737" s="338"/>
    </row>
    <row r="738" spans="1:24" ht="14.25" thickBot="1">
      <c r="A738" s="414"/>
      <c r="B738" s="415"/>
      <c r="C738" s="407"/>
      <c r="D738" s="407"/>
      <c r="E738" s="404"/>
      <c r="F738" s="135">
        <v>8</v>
      </c>
      <c r="G738" s="175"/>
      <c r="H738" s="175"/>
      <c r="I738" s="57"/>
      <c r="J738" s="48"/>
      <c r="K738" s="45"/>
      <c r="L738" s="48"/>
      <c r="M738" s="45"/>
      <c r="N738" s="2"/>
      <c r="O738" s="49"/>
      <c r="P738" s="46"/>
      <c r="Q738" s="2"/>
      <c r="R738" s="49"/>
      <c r="S738" s="17"/>
      <c r="T738" s="136"/>
      <c r="U738" s="137">
        <f t="shared" si="31"/>
        <v>0</v>
      </c>
      <c r="V738">
        <v>25</v>
      </c>
      <c r="W738" s="338"/>
      <c r="X738" s="286" t="s">
        <v>349</v>
      </c>
    </row>
    <row r="739" spans="1:24" ht="14.25" thickBot="1">
      <c r="A739" s="414"/>
      <c r="B739" s="415"/>
      <c r="C739" s="407"/>
      <c r="D739" s="407"/>
      <c r="E739" s="404"/>
      <c r="F739" s="135">
        <v>9</v>
      </c>
      <c r="G739" s="175"/>
      <c r="H739" s="175"/>
      <c r="I739" s="57"/>
      <c r="J739" s="48"/>
      <c r="K739" s="45"/>
      <c r="L739" s="48"/>
      <c r="M739" s="45"/>
      <c r="N739" s="2"/>
      <c r="O739" s="49"/>
      <c r="P739" s="46"/>
      <c r="Q739" s="2"/>
      <c r="R739" s="49"/>
      <c r="S739" s="17"/>
      <c r="T739" s="136"/>
      <c r="U739" s="137">
        <f t="shared" si="31"/>
        <v>0</v>
      </c>
      <c r="V739">
        <v>25</v>
      </c>
      <c r="W739" s="338"/>
      <c r="X739" s="342"/>
    </row>
    <row r="740" spans="1:24" ht="14.25" thickBot="1">
      <c r="A740" s="414"/>
      <c r="B740" s="415"/>
      <c r="C740" s="407"/>
      <c r="D740" s="407"/>
      <c r="E740" s="404"/>
      <c r="F740" s="135">
        <v>10</v>
      </c>
      <c r="G740" s="175"/>
      <c r="H740" s="175"/>
      <c r="I740" s="57"/>
      <c r="J740" s="48"/>
      <c r="K740" s="45"/>
      <c r="L740" s="48"/>
      <c r="M740" s="45"/>
      <c r="N740" s="2"/>
      <c r="O740" s="49"/>
      <c r="P740" s="46"/>
      <c r="Q740" s="2"/>
      <c r="R740" s="49"/>
      <c r="S740" s="17"/>
      <c r="T740" s="136"/>
      <c r="U740" s="137">
        <f t="shared" si="31"/>
        <v>0</v>
      </c>
      <c r="V740">
        <v>25</v>
      </c>
      <c r="W740" s="338"/>
      <c r="X740" s="286" t="s">
        <v>350</v>
      </c>
    </row>
    <row r="741" spans="1:24" ht="14.25" thickBot="1">
      <c r="A741" s="414"/>
      <c r="B741" s="415"/>
      <c r="C741" s="407"/>
      <c r="D741" s="407"/>
      <c r="E741" s="404"/>
      <c r="F741" s="135">
        <v>11</v>
      </c>
      <c r="G741" s="175"/>
      <c r="H741" s="175"/>
      <c r="I741" s="57"/>
      <c r="J741" s="48"/>
      <c r="K741" s="45"/>
      <c r="L741" s="48"/>
      <c r="M741" s="45"/>
      <c r="N741" s="2"/>
      <c r="O741" s="49"/>
      <c r="P741" s="46"/>
      <c r="Q741" s="2"/>
      <c r="R741" s="49"/>
      <c r="S741" s="17"/>
      <c r="T741" s="136"/>
      <c r="U741" s="137">
        <f t="shared" si="31"/>
        <v>0</v>
      </c>
      <c r="V741">
        <v>25</v>
      </c>
      <c r="W741" s="338"/>
      <c r="X741" s="287">
        <f>SUMIF(W731:W760, "✔", U731:U760)</f>
        <v>0</v>
      </c>
    </row>
    <row r="742" spans="1:24" ht="14.25" thickBot="1">
      <c r="A742" s="414"/>
      <c r="B742" s="415"/>
      <c r="C742" s="407"/>
      <c r="D742" s="407"/>
      <c r="E742" s="404"/>
      <c r="F742" s="135">
        <v>12</v>
      </c>
      <c r="G742" s="175"/>
      <c r="H742" s="175"/>
      <c r="I742" s="57"/>
      <c r="J742" s="48"/>
      <c r="K742" s="45"/>
      <c r="L742" s="48"/>
      <c r="M742" s="45"/>
      <c r="N742" s="2"/>
      <c r="O742" s="49"/>
      <c r="P742" s="46"/>
      <c r="Q742" s="2"/>
      <c r="R742" s="49"/>
      <c r="S742" s="17"/>
      <c r="T742" s="136"/>
      <c r="U742" s="137">
        <f t="shared" si="31"/>
        <v>0</v>
      </c>
      <c r="V742">
        <v>25</v>
      </c>
      <c r="W742" s="338"/>
      <c r="X742" s="286" t="s">
        <v>351</v>
      </c>
    </row>
    <row r="743" spans="1:24" ht="14.25" thickBot="1">
      <c r="A743" s="414"/>
      <c r="B743" s="415"/>
      <c r="C743" s="407"/>
      <c r="D743" s="407"/>
      <c r="E743" s="404"/>
      <c r="F743" s="135">
        <v>13</v>
      </c>
      <c r="G743" s="175"/>
      <c r="H743" s="175"/>
      <c r="I743" s="57"/>
      <c r="J743" s="48"/>
      <c r="K743" s="45"/>
      <c r="L743" s="48"/>
      <c r="M743" s="45"/>
      <c r="N743" s="2"/>
      <c r="O743" s="49"/>
      <c r="P743" s="46"/>
      <c r="Q743" s="2"/>
      <c r="R743" s="49"/>
      <c r="S743" s="17"/>
      <c r="T743" s="136"/>
      <c r="U743" s="137">
        <f t="shared" ref="U743:U806" si="32">IF(K743="",0,INT(SUM(PRODUCT(K743,M743,P743),S743)))</f>
        <v>0</v>
      </c>
      <c r="V743">
        <v>25</v>
      </c>
      <c r="W743" s="338"/>
      <c r="X743" s="288" t="e">
        <f>X741/SUM(U731:U760)</f>
        <v>#DIV/0!</v>
      </c>
    </row>
    <row r="744" spans="1:24">
      <c r="A744" s="414"/>
      <c r="B744" s="415"/>
      <c r="C744" s="407"/>
      <c r="D744" s="407"/>
      <c r="E744" s="404"/>
      <c r="F744" s="135">
        <v>14</v>
      </c>
      <c r="G744" s="175"/>
      <c r="H744" s="175"/>
      <c r="I744" s="57"/>
      <c r="J744" s="48"/>
      <c r="K744" s="45"/>
      <c r="L744" s="48"/>
      <c r="M744" s="45"/>
      <c r="N744" s="2"/>
      <c r="O744" s="49"/>
      <c r="P744" s="46"/>
      <c r="Q744" s="2"/>
      <c r="R744" s="49"/>
      <c r="S744" s="17"/>
      <c r="T744" s="136"/>
      <c r="U744" s="137">
        <f t="shared" si="32"/>
        <v>0</v>
      </c>
      <c r="V744">
        <v>25</v>
      </c>
      <c r="W744" s="338"/>
    </row>
    <row r="745" spans="1:24">
      <c r="A745" s="414"/>
      <c r="B745" s="415"/>
      <c r="C745" s="407"/>
      <c r="D745" s="407"/>
      <c r="E745" s="404"/>
      <c r="F745" s="135">
        <v>15</v>
      </c>
      <c r="G745" s="175"/>
      <c r="H745" s="175"/>
      <c r="I745" s="57"/>
      <c r="J745" s="48"/>
      <c r="K745" s="45"/>
      <c r="L745" s="48"/>
      <c r="M745" s="45"/>
      <c r="N745" s="2"/>
      <c r="O745" s="49"/>
      <c r="P745" s="46"/>
      <c r="Q745" s="2"/>
      <c r="R745" s="49"/>
      <c r="S745" s="17"/>
      <c r="T745" s="136"/>
      <c r="U745" s="137">
        <f t="shared" si="32"/>
        <v>0</v>
      </c>
      <c r="V745">
        <v>25</v>
      </c>
      <c r="W745" s="338"/>
      <c r="X745" s="400" t="s">
        <v>296</v>
      </c>
    </row>
    <row r="746" spans="1:24">
      <c r="A746" s="414"/>
      <c r="B746" s="415"/>
      <c r="C746" s="407"/>
      <c r="D746" s="407"/>
      <c r="E746" s="404"/>
      <c r="F746" s="135">
        <v>16</v>
      </c>
      <c r="G746" s="175"/>
      <c r="H746" s="175"/>
      <c r="I746" s="57"/>
      <c r="J746" s="48"/>
      <c r="K746" s="45"/>
      <c r="L746" s="48"/>
      <c r="M746" s="45"/>
      <c r="N746" s="2"/>
      <c r="O746" s="49"/>
      <c r="P746" s="46"/>
      <c r="Q746" s="2"/>
      <c r="R746" s="49"/>
      <c r="S746" s="17"/>
      <c r="T746" s="136"/>
      <c r="U746" s="137">
        <f t="shared" si="32"/>
        <v>0</v>
      </c>
      <c r="V746">
        <v>25</v>
      </c>
      <c r="W746" s="338"/>
      <c r="X746" s="400"/>
    </row>
    <row r="747" spans="1:24">
      <c r="A747" s="414"/>
      <c r="B747" s="415"/>
      <c r="C747" s="407"/>
      <c r="D747" s="407"/>
      <c r="E747" s="404"/>
      <c r="F747" s="135">
        <v>17</v>
      </c>
      <c r="G747" s="175"/>
      <c r="H747" s="175"/>
      <c r="I747" s="57"/>
      <c r="J747" s="48"/>
      <c r="K747" s="45"/>
      <c r="L747" s="48"/>
      <c r="M747" s="45"/>
      <c r="N747" s="2"/>
      <c r="O747" s="49"/>
      <c r="P747" s="46"/>
      <c r="Q747" s="2"/>
      <c r="R747" s="49"/>
      <c r="S747" s="17"/>
      <c r="T747" s="136"/>
      <c r="U747" s="137">
        <f t="shared" si="32"/>
        <v>0</v>
      </c>
      <c r="V747">
        <v>25</v>
      </c>
      <c r="W747" s="338"/>
      <c r="X747" s="400"/>
    </row>
    <row r="748" spans="1:24">
      <c r="A748" s="414"/>
      <c r="B748" s="415"/>
      <c r="C748" s="407"/>
      <c r="D748" s="407"/>
      <c r="E748" s="404"/>
      <c r="F748" s="135">
        <v>18</v>
      </c>
      <c r="G748" s="175"/>
      <c r="H748" s="175"/>
      <c r="I748" s="57"/>
      <c r="J748" s="48"/>
      <c r="K748" s="45"/>
      <c r="L748" s="48"/>
      <c r="M748" s="45"/>
      <c r="N748" s="2"/>
      <c r="O748" s="49"/>
      <c r="P748" s="46"/>
      <c r="Q748" s="2"/>
      <c r="R748" s="49"/>
      <c r="S748" s="17"/>
      <c r="T748" s="136"/>
      <c r="U748" s="137">
        <f t="shared" si="32"/>
        <v>0</v>
      </c>
      <c r="V748">
        <v>25</v>
      </c>
      <c r="W748" s="338"/>
      <c r="X748" s="400"/>
    </row>
    <row r="749" spans="1:24">
      <c r="A749" s="414"/>
      <c r="B749" s="415"/>
      <c r="C749" s="407"/>
      <c r="D749" s="407"/>
      <c r="E749" s="404"/>
      <c r="F749" s="135">
        <v>19</v>
      </c>
      <c r="G749" s="175"/>
      <c r="H749" s="175"/>
      <c r="I749" s="57"/>
      <c r="J749" s="48"/>
      <c r="K749" s="45"/>
      <c r="L749" s="48"/>
      <c r="M749" s="45"/>
      <c r="N749" s="2"/>
      <c r="O749" s="49"/>
      <c r="P749" s="46"/>
      <c r="Q749" s="2"/>
      <c r="R749" s="49"/>
      <c r="S749" s="17"/>
      <c r="T749" s="136"/>
      <c r="U749" s="137">
        <f t="shared" si="32"/>
        <v>0</v>
      </c>
      <c r="V749">
        <v>25</v>
      </c>
      <c r="W749" s="338"/>
    </row>
    <row r="750" spans="1:24">
      <c r="A750" s="414"/>
      <c r="B750" s="415"/>
      <c r="C750" s="407"/>
      <c r="D750" s="407"/>
      <c r="E750" s="404"/>
      <c r="F750" s="135">
        <v>20</v>
      </c>
      <c r="G750" s="175"/>
      <c r="H750" s="175"/>
      <c r="I750" s="57"/>
      <c r="J750" s="48"/>
      <c r="K750" s="45"/>
      <c r="L750" s="48"/>
      <c r="M750" s="45"/>
      <c r="N750" s="2"/>
      <c r="O750" s="49"/>
      <c r="P750" s="46"/>
      <c r="Q750" s="2"/>
      <c r="R750" s="49"/>
      <c r="S750" s="17"/>
      <c r="T750" s="136"/>
      <c r="U750" s="137">
        <f t="shared" si="32"/>
        <v>0</v>
      </c>
      <c r="V750">
        <v>25</v>
      </c>
      <c r="W750" s="338"/>
    </row>
    <row r="751" spans="1:24">
      <c r="A751" s="414"/>
      <c r="B751" s="415"/>
      <c r="C751" s="407"/>
      <c r="D751" s="407"/>
      <c r="E751" s="404"/>
      <c r="F751" s="135">
        <v>21</v>
      </c>
      <c r="G751" s="175"/>
      <c r="H751" s="175"/>
      <c r="I751" s="57"/>
      <c r="J751" s="48"/>
      <c r="K751" s="45"/>
      <c r="L751" s="48"/>
      <c r="M751" s="45"/>
      <c r="N751" s="2"/>
      <c r="O751" s="49"/>
      <c r="P751" s="46"/>
      <c r="Q751" s="2"/>
      <c r="R751" s="49"/>
      <c r="S751" s="17"/>
      <c r="T751" s="136"/>
      <c r="U751" s="137">
        <f t="shared" si="32"/>
        <v>0</v>
      </c>
      <c r="V751">
        <v>25</v>
      </c>
      <c r="W751" s="338"/>
    </row>
    <row r="752" spans="1:24">
      <c r="A752" s="414"/>
      <c r="B752" s="415"/>
      <c r="C752" s="407"/>
      <c r="D752" s="407"/>
      <c r="E752" s="404"/>
      <c r="F752" s="135">
        <v>22</v>
      </c>
      <c r="G752" s="175"/>
      <c r="H752" s="175"/>
      <c r="I752" s="57"/>
      <c r="J752" s="48"/>
      <c r="K752" s="45"/>
      <c r="L752" s="48"/>
      <c r="M752" s="45"/>
      <c r="N752" s="2"/>
      <c r="O752" s="49"/>
      <c r="P752" s="46"/>
      <c r="Q752" s="2"/>
      <c r="R752" s="49"/>
      <c r="S752" s="17"/>
      <c r="T752" s="136"/>
      <c r="U752" s="137">
        <f t="shared" si="32"/>
        <v>0</v>
      </c>
      <c r="V752">
        <v>25</v>
      </c>
      <c r="W752" s="338"/>
    </row>
    <row r="753" spans="1:24">
      <c r="A753" s="414"/>
      <c r="B753" s="415"/>
      <c r="C753" s="407"/>
      <c r="D753" s="407"/>
      <c r="E753" s="404"/>
      <c r="F753" s="135">
        <v>23</v>
      </c>
      <c r="G753" s="175"/>
      <c r="H753" s="175"/>
      <c r="I753" s="57"/>
      <c r="J753" s="48"/>
      <c r="K753" s="45"/>
      <c r="L753" s="48"/>
      <c r="M753" s="45"/>
      <c r="N753" s="2"/>
      <c r="O753" s="49"/>
      <c r="P753" s="46"/>
      <c r="Q753" s="2"/>
      <c r="R753" s="49"/>
      <c r="S753" s="17"/>
      <c r="T753" s="136"/>
      <c r="U753" s="137">
        <f t="shared" si="32"/>
        <v>0</v>
      </c>
      <c r="V753">
        <v>25</v>
      </c>
      <c r="W753" s="338"/>
    </row>
    <row r="754" spans="1:24">
      <c r="A754" s="414"/>
      <c r="B754" s="415"/>
      <c r="C754" s="407"/>
      <c r="D754" s="407"/>
      <c r="E754" s="404"/>
      <c r="F754" s="135">
        <v>24</v>
      </c>
      <c r="G754" s="175"/>
      <c r="H754" s="175"/>
      <c r="I754" s="57"/>
      <c r="J754" s="48"/>
      <c r="K754" s="45"/>
      <c r="L754" s="48"/>
      <c r="M754" s="45"/>
      <c r="N754" s="2"/>
      <c r="O754" s="49"/>
      <c r="P754" s="46"/>
      <c r="Q754" s="2"/>
      <c r="R754" s="49"/>
      <c r="S754" s="17"/>
      <c r="T754" s="136"/>
      <c r="U754" s="137">
        <f t="shared" si="32"/>
        <v>0</v>
      </c>
      <c r="V754">
        <v>25</v>
      </c>
      <c r="W754" s="338"/>
    </row>
    <row r="755" spans="1:24">
      <c r="A755" s="414"/>
      <c r="B755" s="415"/>
      <c r="C755" s="407"/>
      <c r="D755" s="407"/>
      <c r="E755" s="404"/>
      <c r="F755" s="135">
        <v>25</v>
      </c>
      <c r="G755" s="175"/>
      <c r="H755" s="175"/>
      <c r="I755" s="57"/>
      <c r="J755" s="48"/>
      <c r="K755" s="45"/>
      <c r="L755" s="48"/>
      <c r="M755" s="45"/>
      <c r="N755" s="2"/>
      <c r="O755" s="49"/>
      <c r="P755" s="46"/>
      <c r="Q755" s="2"/>
      <c r="R755" s="49"/>
      <c r="S755" s="17"/>
      <c r="T755" s="136"/>
      <c r="U755" s="137">
        <f t="shared" si="32"/>
        <v>0</v>
      </c>
      <c r="V755">
        <v>25</v>
      </c>
      <c r="W755" s="338"/>
    </row>
    <row r="756" spans="1:24">
      <c r="A756" s="414"/>
      <c r="B756" s="415"/>
      <c r="C756" s="407"/>
      <c r="D756" s="407"/>
      <c r="E756" s="404"/>
      <c r="F756" s="135">
        <v>26</v>
      </c>
      <c r="G756" s="175"/>
      <c r="H756" s="175"/>
      <c r="I756" s="57"/>
      <c r="J756" s="48"/>
      <c r="K756" s="45"/>
      <c r="L756" s="48"/>
      <c r="M756" s="45"/>
      <c r="N756" s="2"/>
      <c r="O756" s="49"/>
      <c r="P756" s="46"/>
      <c r="Q756" s="2"/>
      <c r="R756" s="49"/>
      <c r="S756" s="17"/>
      <c r="T756" s="136"/>
      <c r="U756" s="137">
        <f t="shared" si="32"/>
        <v>0</v>
      </c>
      <c r="V756">
        <v>25</v>
      </c>
      <c r="W756" s="338"/>
    </row>
    <row r="757" spans="1:24">
      <c r="A757" s="414"/>
      <c r="B757" s="415"/>
      <c r="C757" s="407"/>
      <c r="D757" s="407"/>
      <c r="E757" s="404"/>
      <c r="F757" s="135">
        <v>27</v>
      </c>
      <c r="G757" s="175"/>
      <c r="H757" s="175"/>
      <c r="I757" s="57"/>
      <c r="J757" s="48"/>
      <c r="K757" s="45"/>
      <c r="L757" s="48"/>
      <c r="M757" s="45"/>
      <c r="N757" s="2"/>
      <c r="O757" s="49"/>
      <c r="P757" s="46"/>
      <c r="Q757" s="2"/>
      <c r="R757" s="49"/>
      <c r="S757" s="17"/>
      <c r="T757" s="136"/>
      <c r="U757" s="137">
        <f t="shared" si="32"/>
        <v>0</v>
      </c>
      <c r="V757">
        <v>25</v>
      </c>
      <c r="W757" s="338"/>
    </row>
    <row r="758" spans="1:24">
      <c r="A758" s="414"/>
      <c r="B758" s="415"/>
      <c r="C758" s="407"/>
      <c r="D758" s="407"/>
      <c r="E758" s="404"/>
      <c r="F758" s="135">
        <v>28</v>
      </c>
      <c r="G758" s="175"/>
      <c r="H758" s="175"/>
      <c r="I758" s="57"/>
      <c r="J758" s="48"/>
      <c r="K758" s="45"/>
      <c r="L758" s="48"/>
      <c r="M758" s="45"/>
      <c r="N758" s="2"/>
      <c r="O758" s="49"/>
      <c r="P758" s="46"/>
      <c r="Q758" s="2"/>
      <c r="R758" s="49"/>
      <c r="S758" s="17"/>
      <c r="T758" s="136"/>
      <c r="U758" s="137">
        <f t="shared" si="32"/>
        <v>0</v>
      </c>
      <c r="V758">
        <v>25</v>
      </c>
      <c r="W758" s="338"/>
    </row>
    <row r="759" spans="1:24">
      <c r="A759" s="414"/>
      <c r="B759" s="415"/>
      <c r="C759" s="407"/>
      <c r="D759" s="407"/>
      <c r="E759" s="404"/>
      <c r="F759" s="135">
        <v>29</v>
      </c>
      <c r="G759" s="175"/>
      <c r="H759" s="175"/>
      <c r="I759" s="57"/>
      <c r="J759" s="48"/>
      <c r="K759" s="45"/>
      <c r="L759" s="48"/>
      <c r="M759" s="45"/>
      <c r="N759" s="2"/>
      <c r="O759" s="49"/>
      <c r="P759" s="46"/>
      <c r="Q759" s="2"/>
      <c r="R759" s="49"/>
      <c r="S759" s="17"/>
      <c r="T759" s="136"/>
      <c r="U759" s="137">
        <f t="shared" si="32"/>
        <v>0</v>
      </c>
      <c r="V759">
        <v>25</v>
      </c>
      <c r="W759" s="338"/>
    </row>
    <row r="760" spans="1:24">
      <c r="A760" s="416"/>
      <c r="B760" s="417"/>
      <c r="C760" s="408"/>
      <c r="D760" s="408"/>
      <c r="E760" s="405"/>
      <c r="F760" s="138">
        <v>30</v>
      </c>
      <c r="G760" s="175"/>
      <c r="H760" s="176"/>
      <c r="I760" s="60"/>
      <c r="J760" s="61"/>
      <c r="K760" s="76"/>
      <c r="L760" s="61"/>
      <c r="M760" s="76"/>
      <c r="N760" s="15"/>
      <c r="O760" s="53"/>
      <c r="P760" s="47"/>
      <c r="Q760" s="15"/>
      <c r="R760" s="53"/>
      <c r="S760" s="18"/>
      <c r="T760" s="139"/>
      <c r="U760" s="140">
        <f t="shared" si="32"/>
        <v>0</v>
      </c>
      <c r="V760">
        <v>25</v>
      </c>
      <c r="W760" s="339"/>
      <c r="X760" s="256"/>
    </row>
    <row r="761" spans="1:24" ht="13.5" customHeight="1">
      <c r="A761" s="412">
        <v>26</v>
      </c>
      <c r="B761" s="413"/>
      <c r="C761" s="406">
        <f>地域企画一覧!D37</f>
        <v>0</v>
      </c>
      <c r="D761" s="406">
        <f>地域企画一覧!E37</f>
        <v>0</v>
      </c>
      <c r="E761" s="403"/>
      <c r="F761" s="132">
        <v>1</v>
      </c>
      <c r="G761" s="174"/>
      <c r="H761" s="174"/>
      <c r="I761" s="69"/>
      <c r="J761" s="70"/>
      <c r="K761" s="71"/>
      <c r="L761" s="70"/>
      <c r="M761" s="71"/>
      <c r="N761" s="72"/>
      <c r="O761" s="73"/>
      <c r="P761" s="74"/>
      <c r="Q761" s="72"/>
      <c r="R761" s="73"/>
      <c r="S761" s="75"/>
      <c r="T761" s="133"/>
      <c r="U761" s="134">
        <f t="shared" si="32"/>
        <v>0</v>
      </c>
      <c r="V761">
        <v>26</v>
      </c>
      <c r="W761" s="340"/>
      <c r="X761" s="399" t="s">
        <v>352</v>
      </c>
    </row>
    <row r="762" spans="1:24">
      <c r="A762" s="414"/>
      <c r="B762" s="415"/>
      <c r="C762" s="407"/>
      <c r="D762" s="407"/>
      <c r="E762" s="404"/>
      <c r="F762" s="135">
        <v>2</v>
      </c>
      <c r="G762" s="175"/>
      <c r="H762" s="175"/>
      <c r="I762" s="57"/>
      <c r="J762" s="48"/>
      <c r="K762" s="45"/>
      <c r="L762" s="48"/>
      <c r="M762" s="45"/>
      <c r="N762" s="2"/>
      <c r="O762" s="49"/>
      <c r="P762" s="46"/>
      <c r="Q762" s="2"/>
      <c r="R762" s="49"/>
      <c r="S762" s="17"/>
      <c r="T762" s="136"/>
      <c r="U762" s="137">
        <f t="shared" si="32"/>
        <v>0</v>
      </c>
      <c r="V762">
        <v>26</v>
      </c>
      <c r="W762" s="338"/>
      <c r="X762" s="399"/>
    </row>
    <row r="763" spans="1:24">
      <c r="A763" s="414"/>
      <c r="B763" s="415"/>
      <c r="C763" s="407"/>
      <c r="D763" s="407"/>
      <c r="E763" s="404"/>
      <c r="F763" s="135">
        <v>3</v>
      </c>
      <c r="G763" s="175"/>
      <c r="H763" s="175"/>
      <c r="I763" s="57"/>
      <c r="J763" s="48"/>
      <c r="K763" s="45"/>
      <c r="L763" s="48"/>
      <c r="M763" s="45"/>
      <c r="N763" s="2"/>
      <c r="O763" s="49"/>
      <c r="P763" s="46"/>
      <c r="Q763" s="2"/>
      <c r="R763" s="49"/>
      <c r="S763" s="17"/>
      <c r="T763" s="136"/>
      <c r="U763" s="137">
        <f t="shared" si="32"/>
        <v>0</v>
      </c>
      <c r="V763">
        <v>26</v>
      </c>
      <c r="W763" s="338"/>
      <c r="X763" s="399"/>
    </row>
    <row r="764" spans="1:24">
      <c r="A764" s="414"/>
      <c r="B764" s="415"/>
      <c r="C764" s="407"/>
      <c r="D764" s="407"/>
      <c r="E764" s="404"/>
      <c r="F764" s="135">
        <v>4</v>
      </c>
      <c r="G764" s="175"/>
      <c r="H764" s="175"/>
      <c r="I764" s="57"/>
      <c r="J764" s="48"/>
      <c r="K764" s="45"/>
      <c r="L764" s="48"/>
      <c r="M764" s="45"/>
      <c r="N764" s="2"/>
      <c r="O764" s="49"/>
      <c r="P764" s="46"/>
      <c r="Q764" s="2"/>
      <c r="R764" s="49"/>
      <c r="S764" s="17"/>
      <c r="T764" s="136"/>
      <c r="U764" s="137">
        <f t="shared" si="32"/>
        <v>0</v>
      </c>
      <c r="V764">
        <v>26</v>
      </c>
      <c r="W764" s="338"/>
      <c r="X764" s="399"/>
    </row>
    <row r="765" spans="1:24">
      <c r="A765" s="414"/>
      <c r="B765" s="415"/>
      <c r="C765" s="407"/>
      <c r="D765" s="407"/>
      <c r="E765" s="404"/>
      <c r="F765" s="135">
        <v>5</v>
      </c>
      <c r="G765" s="175"/>
      <c r="H765" s="175"/>
      <c r="I765" s="57"/>
      <c r="J765" s="48"/>
      <c r="K765" s="45"/>
      <c r="L765" s="48"/>
      <c r="M765" s="45"/>
      <c r="N765" s="2"/>
      <c r="O765" s="49"/>
      <c r="P765" s="46"/>
      <c r="Q765" s="2"/>
      <c r="R765" s="49"/>
      <c r="S765" s="17"/>
      <c r="T765" s="136"/>
      <c r="U765" s="137">
        <f t="shared" si="32"/>
        <v>0</v>
      </c>
      <c r="V765">
        <v>26</v>
      </c>
      <c r="W765" s="338"/>
      <c r="X765" s="399"/>
    </row>
    <row r="766" spans="1:24">
      <c r="A766" s="414"/>
      <c r="B766" s="415"/>
      <c r="C766" s="407"/>
      <c r="D766" s="407"/>
      <c r="E766" s="404"/>
      <c r="F766" s="135">
        <v>6</v>
      </c>
      <c r="G766" s="175"/>
      <c r="H766" s="175"/>
      <c r="I766" s="57"/>
      <c r="J766" s="48"/>
      <c r="K766" s="45"/>
      <c r="L766" s="48"/>
      <c r="M766" s="45"/>
      <c r="N766" s="2"/>
      <c r="O766" s="49"/>
      <c r="P766" s="46"/>
      <c r="Q766" s="2"/>
      <c r="R766" s="49"/>
      <c r="S766" s="17"/>
      <c r="T766" s="136"/>
      <c r="U766" s="137">
        <f t="shared" si="32"/>
        <v>0</v>
      </c>
      <c r="V766">
        <v>26</v>
      </c>
      <c r="W766" s="338"/>
      <c r="X766" s="399"/>
    </row>
    <row r="767" spans="1:24">
      <c r="A767" s="414"/>
      <c r="B767" s="415"/>
      <c r="C767" s="407"/>
      <c r="D767" s="407"/>
      <c r="E767" s="404"/>
      <c r="F767" s="135">
        <v>7</v>
      </c>
      <c r="G767" s="175"/>
      <c r="H767" s="175"/>
      <c r="I767" s="57"/>
      <c r="J767" s="48"/>
      <c r="K767" s="45"/>
      <c r="L767" s="48"/>
      <c r="M767" s="45"/>
      <c r="N767" s="2"/>
      <c r="O767" s="49"/>
      <c r="P767" s="46"/>
      <c r="Q767" s="2"/>
      <c r="R767" s="49"/>
      <c r="S767" s="17"/>
      <c r="T767" s="136"/>
      <c r="U767" s="137">
        <f t="shared" si="32"/>
        <v>0</v>
      </c>
      <c r="V767">
        <v>26</v>
      </c>
      <c r="W767" s="338"/>
    </row>
    <row r="768" spans="1:24" ht="14.25" thickBot="1">
      <c r="A768" s="414"/>
      <c r="B768" s="415"/>
      <c r="C768" s="407"/>
      <c r="D768" s="407"/>
      <c r="E768" s="404"/>
      <c r="F768" s="135">
        <v>8</v>
      </c>
      <c r="G768" s="175"/>
      <c r="H768" s="175"/>
      <c r="I768" s="57"/>
      <c r="J768" s="48"/>
      <c r="K768" s="45"/>
      <c r="L768" s="48"/>
      <c r="M768" s="45"/>
      <c r="N768" s="2"/>
      <c r="O768" s="49"/>
      <c r="P768" s="46"/>
      <c r="Q768" s="2"/>
      <c r="R768" s="49"/>
      <c r="S768" s="17"/>
      <c r="T768" s="136"/>
      <c r="U768" s="137">
        <f t="shared" si="32"/>
        <v>0</v>
      </c>
      <c r="V768">
        <v>26</v>
      </c>
      <c r="W768" s="338"/>
      <c r="X768" s="286" t="s">
        <v>349</v>
      </c>
    </row>
    <row r="769" spans="1:24" ht="14.25" thickBot="1">
      <c r="A769" s="414"/>
      <c r="B769" s="415"/>
      <c r="C769" s="407"/>
      <c r="D769" s="407"/>
      <c r="E769" s="404"/>
      <c r="F769" s="135">
        <v>9</v>
      </c>
      <c r="G769" s="175"/>
      <c r="H769" s="175"/>
      <c r="I769" s="57"/>
      <c r="J769" s="48"/>
      <c r="K769" s="45"/>
      <c r="L769" s="48"/>
      <c r="M769" s="45"/>
      <c r="N769" s="2"/>
      <c r="O769" s="49"/>
      <c r="P769" s="46"/>
      <c r="Q769" s="2"/>
      <c r="R769" s="49"/>
      <c r="S769" s="17"/>
      <c r="T769" s="136"/>
      <c r="U769" s="137">
        <f t="shared" si="32"/>
        <v>0</v>
      </c>
      <c r="V769">
        <v>26</v>
      </c>
      <c r="W769" s="338"/>
      <c r="X769" s="342"/>
    </row>
    <row r="770" spans="1:24" ht="14.25" thickBot="1">
      <c r="A770" s="414"/>
      <c r="B770" s="415"/>
      <c r="C770" s="407"/>
      <c r="D770" s="407"/>
      <c r="E770" s="404"/>
      <c r="F770" s="135">
        <v>10</v>
      </c>
      <c r="G770" s="175"/>
      <c r="H770" s="175"/>
      <c r="I770" s="57"/>
      <c r="J770" s="48"/>
      <c r="K770" s="45"/>
      <c r="L770" s="48"/>
      <c r="M770" s="45"/>
      <c r="N770" s="2"/>
      <c r="O770" s="49"/>
      <c r="P770" s="46"/>
      <c r="Q770" s="2"/>
      <c r="R770" s="49"/>
      <c r="S770" s="17"/>
      <c r="T770" s="136"/>
      <c r="U770" s="137">
        <f t="shared" si="32"/>
        <v>0</v>
      </c>
      <c r="V770">
        <v>26</v>
      </c>
      <c r="W770" s="338"/>
      <c r="X770" s="286" t="s">
        <v>350</v>
      </c>
    </row>
    <row r="771" spans="1:24" ht="14.25" thickBot="1">
      <c r="A771" s="414"/>
      <c r="B771" s="415"/>
      <c r="C771" s="407"/>
      <c r="D771" s="407"/>
      <c r="E771" s="404"/>
      <c r="F771" s="135">
        <v>11</v>
      </c>
      <c r="G771" s="175"/>
      <c r="H771" s="175"/>
      <c r="I771" s="57"/>
      <c r="J771" s="48"/>
      <c r="K771" s="45"/>
      <c r="L771" s="48"/>
      <c r="M771" s="45"/>
      <c r="N771" s="2"/>
      <c r="O771" s="49"/>
      <c r="P771" s="46"/>
      <c r="Q771" s="2"/>
      <c r="R771" s="49"/>
      <c r="S771" s="17"/>
      <c r="T771" s="136"/>
      <c r="U771" s="137">
        <f t="shared" si="32"/>
        <v>0</v>
      </c>
      <c r="V771">
        <v>26</v>
      </c>
      <c r="W771" s="338"/>
      <c r="X771" s="287">
        <f>SUMIF(W761:W790, "✔", U761:U790)</f>
        <v>0</v>
      </c>
    </row>
    <row r="772" spans="1:24" ht="14.25" thickBot="1">
      <c r="A772" s="414"/>
      <c r="B772" s="415"/>
      <c r="C772" s="407"/>
      <c r="D772" s="407"/>
      <c r="E772" s="404"/>
      <c r="F772" s="135">
        <v>12</v>
      </c>
      <c r="G772" s="175"/>
      <c r="H772" s="175"/>
      <c r="I772" s="57"/>
      <c r="J772" s="48"/>
      <c r="K772" s="45"/>
      <c r="L772" s="48"/>
      <c r="M772" s="45"/>
      <c r="N772" s="2"/>
      <c r="O772" s="49"/>
      <c r="P772" s="46"/>
      <c r="Q772" s="2"/>
      <c r="R772" s="49"/>
      <c r="S772" s="17"/>
      <c r="T772" s="136"/>
      <c r="U772" s="137">
        <f t="shared" si="32"/>
        <v>0</v>
      </c>
      <c r="V772">
        <v>26</v>
      </c>
      <c r="W772" s="338"/>
      <c r="X772" s="286" t="s">
        <v>351</v>
      </c>
    </row>
    <row r="773" spans="1:24" ht="14.25" thickBot="1">
      <c r="A773" s="414"/>
      <c r="B773" s="415"/>
      <c r="C773" s="407"/>
      <c r="D773" s="407"/>
      <c r="E773" s="404"/>
      <c r="F773" s="135">
        <v>13</v>
      </c>
      <c r="G773" s="175"/>
      <c r="H773" s="175"/>
      <c r="I773" s="57"/>
      <c r="J773" s="48"/>
      <c r="K773" s="45"/>
      <c r="L773" s="48"/>
      <c r="M773" s="45"/>
      <c r="N773" s="2"/>
      <c r="O773" s="49"/>
      <c r="P773" s="46"/>
      <c r="Q773" s="2"/>
      <c r="R773" s="49"/>
      <c r="S773" s="17"/>
      <c r="T773" s="136"/>
      <c r="U773" s="137">
        <f t="shared" si="32"/>
        <v>0</v>
      </c>
      <c r="V773">
        <v>26</v>
      </c>
      <c r="W773" s="338"/>
      <c r="X773" s="288" t="e">
        <f>X771/SUM(U761:U790)</f>
        <v>#DIV/0!</v>
      </c>
    </row>
    <row r="774" spans="1:24">
      <c r="A774" s="414"/>
      <c r="B774" s="415"/>
      <c r="C774" s="407"/>
      <c r="D774" s="407"/>
      <c r="E774" s="404"/>
      <c r="F774" s="135">
        <v>14</v>
      </c>
      <c r="G774" s="175"/>
      <c r="H774" s="175"/>
      <c r="I774" s="57"/>
      <c r="J774" s="48"/>
      <c r="K774" s="45"/>
      <c r="L774" s="48"/>
      <c r="M774" s="45"/>
      <c r="N774" s="2"/>
      <c r="O774" s="49"/>
      <c r="P774" s="46"/>
      <c r="Q774" s="2"/>
      <c r="R774" s="49"/>
      <c r="S774" s="17"/>
      <c r="T774" s="136"/>
      <c r="U774" s="137">
        <f t="shared" si="32"/>
        <v>0</v>
      </c>
      <c r="V774">
        <v>26</v>
      </c>
      <c r="W774" s="338"/>
    </row>
    <row r="775" spans="1:24">
      <c r="A775" s="414"/>
      <c r="B775" s="415"/>
      <c r="C775" s="407"/>
      <c r="D775" s="407"/>
      <c r="E775" s="404"/>
      <c r="F775" s="135">
        <v>15</v>
      </c>
      <c r="G775" s="175"/>
      <c r="H775" s="175"/>
      <c r="I775" s="57"/>
      <c r="J775" s="48"/>
      <c r="K775" s="45"/>
      <c r="L775" s="48"/>
      <c r="M775" s="45"/>
      <c r="N775" s="2"/>
      <c r="O775" s="49"/>
      <c r="P775" s="46"/>
      <c r="Q775" s="2"/>
      <c r="R775" s="49"/>
      <c r="S775" s="17"/>
      <c r="T775" s="136"/>
      <c r="U775" s="137">
        <f t="shared" si="32"/>
        <v>0</v>
      </c>
      <c r="V775">
        <v>26</v>
      </c>
      <c r="W775" s="338"/>
      <c r="X775" s="400" t="s">
        <v>296</v>
      </c>
    </row>
    <row r="776" spans="1:24">
      <c r="A776" s="414"/>
      <c r="B776" s="415"/>
      <c r="C776" s="407"/>
      <c r="D776" s="407"/>
      <c r="E776" s="404"/>
      <c r="F776" s="135">
        <v>16</v>
      </c>
      <c r="G776" s="175"/>
      <c r="H776" s="175"/>
      <c r="I776" s="57"/>
      <c r="J776" s="48"/>
      <c r="K776" s="45"/>
      <c r="L776" s="48"/>
      <c r="M776" s="45"/>
      <c r="N776" s="2"/>
      <c r="O776" s="49"/>
      <c r="P776" s="46"/>
      <c r="Q776" s="2"/>
      <c r="R776" s="49"/>
      <c r="S776" s="17"/>
      <c r="T776" s="136"/>
      <c r="U776" s="137">
        <f t="shared" si="32"/>
        <v>0</v>
      </c>
      <c r="V776">
        <v>26</v>
      </c>
      <c r="W776" s="338"/>
      <c r="X776" s="400"/>
    </row>
    <row r="777" spans="1:24">
      <c r="A777" s="414"/>
      <c r="B777" s="415"/>
      <c r="C777" s="407"/>
      <c r="D777" s="407"/>
      <c r="E777" s="404"/>
      <c r="F777" s="135">
        <v>17</v>
      </c>
      <c r="G777" s="175"/>
      <c r="H777" s="175"/>
      <c r="I777" s="57"/>
      <c r="J777" s="48"/>
      <c r="K777" s="45"/>
      <c r="L777" s="48"/>
      <c r="M777" s="45"/>
      <c r="N777" s="2"/>
      <c r="O777" s="49"/>
      <c r="P777" s="46"/>
      <c r="Q777" s="2"/>
      <c r="R777" s="49"/>
      <c r="S777" s="17"/>
      <c r="T777" s="136"/>
      <c r="U777" s="137">
        <f t="shared" si="32"/>
        <v>0</v>
      </c>
      <c r="V777">
        <v>26</v>
      </c>
      <c r="W777" s="338"/>
      <c r="X777" s="400"/>
    </row>
    <row r="778" spans="1:24">
      <c r="A778" s="414"/>
      <c r="B778" s="415"/>
      <c r="C778" s="407"/>
      <c r="D778" s="407"/>
      <c r="E778" s="404"/>
      <c r="F778" s="135">
        <v>18</v>
      </c>
      <c r="G778" s="175"/>
      <c r="H778" s="175"/>
      <c r="I778" s="57"/>
      <c r="J778" s="48"/>
      <c r="K778" s="45"/>
      <c r="L778" s="48"/>
      <c r="M778" s="45"/>
      <c r="N778" s="2"/>
      <c r="O778" s="49"/>
      <c r="P778" s="46"/>
      <c r="Q778" s="2"/>
      <c r="R778" s="49"/>
      <c r="S778" s="17"/>
      <c r="T778" s="136"/>
      <c r="U778" s="137">
        <f t="shared" si="32"/>
        <v>0</v>
      </c>
      <c r="V778">
        <v>26</v>
      </c>
      <c r="W778" s="338"/>
      <c r="X778" s="400"/>
    </row>
    <row r="779" spans="1:24">
      <c r="A779" s="414"/>
      <c r="B779" s="415"/>
      <c r="C779" s="407"/>
      <c r="D779" s="407"/>
      <c r="E779" s="404"/>
      <c r="F779" s="135">
        <v>19</v>
      </c>
      <c r="G779" s="175"/>
      <c r="H779" s="175"/>
      <c r="I779" s="57"/>
      <c r="J779" s="48"/>
      <c r="K779" s="45"/>
      <c r="L779" s="48"/>
      <c r="M779" s="45"/>
      <c r="N779" s="2"/>
      <c r="O779" s="49"/>
      <c r="P779" s="46"/>
      <c r="Q779" s="2"/>
      <c r="R779" s="49"/>
      <c r="S779" s="17"/>
      <c r="T779" s="136"/>
      <c r="U779" s="137">
        <f t="shared" si="32"/>
        <v>0</v>
      </c>
      <c r="V779">
        <v>26</v>
      </c>
      <c r="W779" s="338"/>
    </row>
    <row r="780" spans="1:24">
      <c r="A780" s="414"/>
      <c r="B780" s="415"/>
      <c r="C780" s="407"/>
      <c r="D780" s="407"/>
      <c r="E780" s="404"/>
      <c r="F780" s="135">
        <v>20</v>
      </c>
      <c r="G780" s="175"/>
      <c r="H780" s="175"/>
      <c r="I780" s="57"/>
      <c r="J780" s="48"/>
      <c r="K780" s="45"/>
      <c r="L780" s="48"/>
      <c r="M780" s="45"/>
      <c r="N780" s="2"/>
      <c r="O780" s="49"/>
      <c r="P780" s="46"/>
      <c r="Q780" s="2"/>
      <c r="R780" s="49"/>
      <c r="S780" s="17"/>
      <c r="T780" s="136"/>
      <c r="U780" s="137">
        <f t="shared" si="32"/>
        <v>0</v>
      </c>
      <c r="V780">
        <v>26</v>
      </c>
      <c r="W780" s="338"/>
    </row>
    <row r="781" spans="1:24">
      <c r="A781" s="414"/>
      <c r="B781" s="415"/>
      <c r="C781" s="407"/>
      <c r="D781" s="407"/>
      <c r="E781" s="404"/>
      <c r="F781" s="135">
        <v>21</v>
      </c>
      <c r="G781" s="175"/>
      <c r="H781" s="175"/>
      <c r="I781" s="57"/>
      <c r="J781" s="48"/>
      <c r="K781" s="45"/>
      <c r="L781" s="48"/>
      <c r="M781" s="45"/>
      <c r="N781" s="2"/>
      <c r="O781" s="49"/>
      <c r="P781" s="46"/>
      <c r="Q781" s="2"/>
      <c r="R781" s="49"/>
      <c r="S781" s="17"/>
      <c r="T781" s="136"/>
      <c r="U781" s="137">
        <f t="shared" si="32"/>
        <v>0</v>
      </c>
      <c r="V781">
        <v>26</v>
      </c>
      <c r="W781" s="338"/>
    </row>
    <row r="782" spans="1:24">
      <c r="A782" s="414"/>
      <c r="B782" s="415"/>
      <c r="C782" s="407"/>
      <c r="D782" s="407"/>
      <c r="E782" s="404"/>
      <c r="F782" s="135">
        <v>22</v>
      </c>
      <c r="G782" s="175"/>
      <c r="H782" s="175"/>
      <c r="I782" s="57"/>
      <c r="J782" s="48"/>
      <c r="K782" s="45"/>
      <c r="L782" s="48"/>
      <c r="M782" s="45"/>
      <c r="N782" s="2"/>
      <c r="O782" s="49"/>
      <c r="P782" s="46"/>
      <c r="Q782" s="2"/>
      <c r="R782" s="49"/>
      <c r="S782" s="17"/>
      <c r="T782" s="136"/>
      <c r="U782" s="137">
        <f t="shared" si="32"/>
        <v>0</v>
      </c>
      <c r="V782">
        <v>26</v>
      </c>
      <c r="W782" s="338"/>
    </row>
    <row r="783" spans="1:24">
      <c r="A783" s="414"/>
      <c r="B783" s="415"/>
      <c r="C783" s="407"/>
      <c r="D783" s="407"/>
      <c r="E783" s="404"/>
      <c r="F783" s="135">
        <v>23</v>
      </c>
      <c r="G783" s="175"/>
      <c r="H783" s="175"/>
      <c r="I783" s="57"/>
      <c r="J783" s="48"/>
      <c r="K783" s="45"/>
      <c r="L783" s="48"/>
      <c r="M783" s="45"/>
      <c r="N783" s="2"/>
      <c r="O783" s="49"/>
      <c r="P783" s="46"/>
      <c r="Q783" s="2"/>
      <c r="R783" s="49"/>
      <c r="S783" s="17"/>
      <c r="T783" s="136"/>
      <c r="U783" s="137">
        <f t="shared" si="32"/>
        <v>0</v>
      </c>
      <c r="V783">
        <v>26</v>
      </c>
      <c r="W783" s="338"/>
    </row>
    <row r="784" spans="1:24">
      <c r="A784" s="414"/>
      <c r="B784" s="415"/>
      <c r="C784" s="407"/>
      <c r="D784" s="407"/>
      <c r="E784" s="404"/>
      <c r="F784" s="135">
        <v>24</v>
      </c>
      <c r="G784" s="175"/>
      <c r="H784" s="175"/>
      <c r="I784" s="57"/>
      <c r="J784" s="48"/>
      <c r="K784" s="45"/>
      <c r="L784" s="48"/>
      <c r="M784" s="45"/>
      <c r="N784" s="2"/>
      <c r="O784" s="49"/>
      <c r="P784" s="46"/>
      <c r="Q784" s="2"/>
      <c r="R784" s="49"/>
      <c r="S784" s="17"/>
      <c r="T784" s="136"/>
      <c r="U784" s="137">
        <f t="shared" si="32"/>
        <v>0</v>
      </c>
      <c r="V784">
        <v>26</v>
      </c>
      <c r="W784" s="338"/>
    </row>
    <row r="785" spans="1:24">
      <c r="A785" s="414"/>
      <c r="B785" s="415"/>
      <c r="C785" s="407"/>
      <c r="D785" s="407"/>
      <c r="E785" s="404"/>
      <c r="F785" s="135">
        <v>25</v>
      </c>
      <c r="G785" s="175"/>
      <c r="H785" s="175"/>
      <c r="I785" s="57"/>
      <c r="J785" s="48"/>
      <c r="K785" s="45"/>
      <c r="L785" s="48"/>
      <c r="M785" s="45"/>
      <c r="N785" s="2"/>
      <c r="O785" s="49"/>
      <c r="P785" s="46"/>
      <c r="Q785" s="2"/>
      <c r="R785" s="49"/>
      <c r="S785" s="17"/>
      <c r="T785" s="136"/>
      <c r="U785" s="137">
        <f t="shared" si="32"/>
        <v>0</v>
      </c>
      <c r="V785">
        <v>26</v>
      </c>
      <c r="W785" s="338"/>
    </row>
    <row r="786" spans="1:24">
      <c r="A786" s="414"/>
      <c r="B786" s="415"/>
      <c r="C786" s="407"/>
      <c r="D786" s="407"/>
      <c r="E786" s="404"/>
      <c r="F786" s="135">
        <v>26</v>
      </c>
      <c r="G786" s="175"/>
      <c r="H786" s="175"/>
      <c r="I786" s="57"/>
      <c r="J786" s="48"/>
      <c r="K786" s="45"/>
      <c r="L786" s="48"/>
      <c r="M786" s="45"/>
      <c r="N786" s="2"/>
      <c r="O786" s="49"/>
      <c r="P786" s="46"/>
      <c r="Q786" s="2"/>
      <c r="R786" s="49"/>
      <c r="S786" s="17"/>
      <c r="T786" s="136"/>
      <c r="U786" s="137">
        <f t="shared" si="32"/>
        <v>0</v>
      </c>
      <c r="V786">
        <v>26</v>
      </c>
      <c r="W786" s="338"/>
    </row>
    <row r="787" spans="1:24">
      <c r="A787" s="414"/>
      <c r="B787" s="415"/>
      <c r="C787" s="407"/>
      <c r="D787" s="407"/>
      <c r="E787" s="404"/>
      <c r="F787" s="135">
        <v>27</v>
      </c>
      <c r="G787" s="175"/>
      <c r="H787" s="175"/>
      <c r="I787" s="57"/>
      <c r="J787" s="48"/>
      <c r="K787" s="45"/>
      <c r="L787" s="48"/>
      <c r="M787" s="45"/>
      <c r="N787" s="2"/>
      <c r="O787" s="49"/>
      <c r="P787" s="46"/>
      <c r="Q787" s="2"/>
      <c r="R787" s="49"/>
      <c r="S787" s="17"/>
      <c r="T787" s="136"/>
      <c r="U787" s="137">
        <f t="shared" si="32"/>
        <v>0</v>
      </c>
      <c r="V787">
        <v>26</v>
      </c>
      <c r="W787" s="338"/>
    </row>
    <row r="788" spans="1:24">
      <c r="A788" s="414"/>
      <c r="B788" s="415"/>
      <c r="C788" s="407"/>
      <c r="D788" s="407"/>
      <c r="E788" s="404"/>
      <c r="F788" s="135">
        <v>28</v>
      </c>
      <c r="G788" s="175"/>
      <c r="H788" s="175"/>
      <c r="I788" s="57"/>
      <c r="J788" s="48"/>
      <c r="K788" s="45"/>
      <c r="L788" s="48"/>
      <c r="M788" s="45"/>
      <c r="N788" s="2"/>
      <c r="O788" s="49"/>
      <c r="P788" s="46"/>
      <c r="Q788" s="2"/>
      <c r="R788" s="49"/>
      <c r="S788" s="17"/>
      <c r="T788" s="136"/>
      <c r="U788" s="137">
        <f t="shared" si="32"/>
        <v>0</v>
      </c>
      <c r="V788">
        <v>26</v>
      </c>
      <c r="W788" s="338"/>
    </row>
    <row r="789" spans="1:24">
      <c r="A789" s="414"/>
      <c r="B789" s="415"/>
      <c r="C789" s="407"/>
      <c r="D789" s="407"/>
      <c r="E789" s="404"/>
      <c r="F789" s="135">
        <v>29</v>
      </c>
      <c r="G789" s="175"/>
      <c r="H789" s="175"/>
      <c r="I789" s="57"/>
      <c r="J789" s="48"/>
      <c r="K789" s="45"/>
      <c r="L789" s="48"/>
      <c r="M789" s="45"/>
      <c r="N789" s="2"/>
      <c r="O789" s="49"/>
      <c r="P789" s="46"/>
      <c r="Q789" s="2"/>
      <c r="R789" s="49"/>
      <c r="S789" s="17"/>
      <c r="T789" s="136"/>
      <c r="U789" s="137">
        <f t="shared" si="32"/>
        <v>0</v>
      </c>
      <c r="V789">
        <v>26</v>
      </c>
      <c r="W789" s="338"/>
    </row>
    <row r="790" spans="1:24">
      <c r="A790" s="416"/>
      <c r="B790" s="417"/>
      <c r="C790" s="408"/>
      <c r="D790" s="408"/>
      <c r="E790" s="405"/>
      <c r="F790" s="138">
        <v>30</v>
      </c>
      <c r="G790" s="175"/>
      <c r="H790" s="176"/>
      <c r="I790" s="60"/>
      <c r="J790" s="61"/>
      <c r="K790" s="76"/>
      <c r="L790" s="61"/>
      <c r="M790" s="76"/>
      <c r="N790" s="15"/>
      <c r="O790" s="53"/>
      <c r="P790" s="47"/>
      <c r="Q790" s="15"/>
      <c r="R790" s="53"/>
      <c r="S790" s="18"/>
      <c r="T790" s="139"/>
      <c r="U790" s="140">
        <f t="shared" si="32"/>
        <v>0</v>
      </c>
      <c r="V790">
        <v>26</v>
      </c>
      <c r="W790" s="339"/>
      <c r="X790" s="256"/>
    </row>
    <row r="791" spans="1:24" ht="13.5" customHeight="1">
      <c r="A791" s="412">
        <v>27</v>
      </c>
      <c r="B791" s="413"/>
      <c r="C791" s="406">
        <f>地域企画一覧!D38</f>
        <v>0</v>
      </c>
      <c r="D791" s="406">
        <f>地域企画一覧!E38</f>
        <v>0</v>
      </c>
      <c r="E791" s="403"/>
      <c r="F791" s="132">
        <v>1</v>
      </c>
      <c r="G791" s="174"/>
      <c r="H791" s="174"/>
      <c r="I791" s="69"/>
      <c r="J791" s="70"/>
      <c r="K791" s="71"/>
      <c r="L791" s="70"/>
      <c r="M791" s="71"/>
      <c r="N791" s="72"/>
      <c r="O791" s="73"/>
      <c r="P791" s="74"/>
      <c r="Q791" s="72"/>
      <c r="R791" s="73"/>
      <c r="S791" s="75"/>
      <c r="T791" s="133"/>
      <c r="U791" s="134">
        <f t="shared" si="32"/>
        <v>0</v>
      </c>
      <c r="V791">
        <v>27</v>
      </c>
      <c r="W791" s="340"/>
      <c r="X791" s="399" t="s">
        <v>352</v>
      </c>
    </row>
    <row r="792" spans="1:24">
      <c r="A792" s="414"/>
      <c r="B792" s="415"/>
      <c r="C792" s="407"/>
      <c r="D792" s="407"/>
      <c r="E792" s="404"/>
      <c r="F792" s="135">
        <v>2</v>
      </c>
      <c r="G792" s="175"/>
      <c r="H792" s="175"/>
      <c r="I792" s="57"/>
      <c r="J792" s="48"/>
      <c r="K792" s="45"/>
      <c r="L792" s="48"/>
      <c r="M792" s="45"/>
      <c r="N792" s="2"/>
      <c r="O792" s="49"/>
      <c r="P792" s="46"/>
      <c r="Q792" s="2"/>
      <c r="R792" s="49"/>
      <c r="S792" s="17"/>
      <c r="T792" s="136"/>
      <c r="U792" s="137">
        <f t="shared" si="32"/>
        <v>0</v>
      </c>
      <c r="V792">
        <v>27</v>
      </c>
      <c r="W792" s="338"/>
      <c r="X792" s="399"/>
    </row>
    <row r="793" spans="1:24">
      <c r="A793" s="414"/>
      <c r="B793" s="415"/>
      <c r="C793" s="407"/>
      <c r="D793" s="407"/>
      <c r="E793" s="404"/>
      <c r="F793" s="135">
        <v>3</v>
      </c>
      <c r="G793" s="175"/>
      <c r="H793" s="175"/>
      <c r="I793" s="57"/>
      <c r="J793" s="48"/>
      <c r="K793" s="45"/>
      <c r="L793" s="48"/>
      <c r="M793" s="45"/>
      <c r="N793" s="2"/>
      <c r="O793" s="49"/>
      <c r="P793" s="46"/>
      <c r="Q793" s="2"/>
      <c r="R793" s="49"/>
      <c r="S793" s="17"/>
      <c r="T793" s="136"/>
      <c r="U793" s="137">
        <f t="shared" si="32"/>
        <v>0</v>
      </c>
      <c r="V793">
        <v>27</v>
      </c>
      <c r="W793" s="338"/>
      <c r="X793" s="399"/>
    </row>
    <row r="794" spans="1:24">
      <c r="A794" s="414"/>
      <c r="B794" s="415"/>
      <c r="C794" s="407"/>
      <c r="D794" s="407"/>
      <c r="E794" s="404"/>
      <c r="F794" s="135">
        <v>4</v>
      </c>
      <c r="G794" s="175"/>
      <c r="H794" s="175"/>
      <c r="I794" s="57"/>
      <c r="J794" s="48"/>
      <c r="K794" s="45"/>
      <c r="L794" s="48"/>
      <c r="M794" s="45"/>
      <c r="N794" s="2"/>
      <c r="O794" s="49"/>
      <c r="P794" s="46"/>
      <c r="Q794" s="2"/>
      <c r="R794" s="49"/>
      <c r="S794" s="17"/>
      <c r="T794" s="136"/>
      <c r="U794" s="137">
        <f t="shared" si="32"/>
        <v>0</v>
      </c>
      <c r="V794">
        <v>27</v>
      </c>
      <c r="W794" s="338"/>
      <c r="X794" s="399"/>
    </row>
    <row r="795" spans="1:24">
      <c r="A795" s="414"/>
      <c r="B795" s="415"/>
      <c r="C795" s="407"/>
      <c r="D795" s="407"/>
      <c r="E795" s="404"/>
      <c r="F795" s="135">
        <v>5</v>
      </c>
      <c r="G795" s="175"/>
      <c r="H795" s="175"/>
      <c r="I795" s="57"/>
      <c r="J795" s="48"/>
      <c r="K795" s="45"/>
      <c r="L795" s="48"/>
      <c r="M795" s="45"/>
      <c r="N795" s="2"/>
      <c r="O795" s="49"/>
      <c r="P795" s="46"/>
      <c r="Q795" s="2"/>
      <c r="R795" s="49"/>
      <c r="S795" s="17"/>
      <c r="T795" s="136"/>
      <c r="U795" s="137">
        <f t="shared" si="32"/>
        <v>0</v>
      </c>
      <c r="V795">
        <v>27</v>
      </c>
      <c r="W795" s="338"/>
      <c r="X795" s="399"/>
    </row>
    <row r="796" spans="1:24">
      <c r="A796" s="414"/>
      <c r="B796" s="415"/>
      <c r="C796" s="407"/>
      <c r="D796" s="407"/>
      <c r="E796" s="404"/>
      <c r="F796" s="135">
        <v>6</v>
      </c>
      <c r="G796" s="175"/>
      <c r="H796" s="175"/>
      <c r="I796" s="57"/>
      <c r="J796" s="48"/>
      <c r="K796" s="45"/>
      <c r="L796" s="48"/>
      <c r="M796" s="45"/>
      <c r="N796" s="2"/>
      <c r="O796" s="49"/>
      <c r="P796" s="46"/>
      <c r="Q796" s="2"/>
      <c r="R796" s="49"/>
      <c r="S796" s="17"/>
      <c r="T796" s="136"/>
      <c r="U796" s="137">
        <f t="shared" si="32"/>
        <v>0</v>
      </c>
      <c r="V796">
        <v>27</v>
      </c>
      <c r="W796" s="338"/>
      <c r="X796" s="399"/>
    </row>
    <row r="797" spans="1:24">
      <c r="A797" s="414"/>
      <c r="B797" s="415"/>
      <c r="C797" s="407"/>
      <c r="D797" s="407"/>
      <c r="E797" s="404"/>
      <c r="F797" s="135">
        <v>7</v>
      </c>
      <c r="G797" s="175"/>
      <c r="H797" s="175"/>
      <c r="I797" s="57"/>
      <c r="J797" s="48"/>
      <c r="K797" s="45"/>
      <c r="L797" s="48"/>
      <c r="M797" s="45"/>
      <c r="N797" s="2"/>
      <c r="O797" s="49"/>
      <c r="P797" s="46"/>
      <c r="Q797" s="2"/>
      <c r="R797" s="49"/>
      <c r="S797" s="17"/>
      <c r="T797" s="136"/>
      <c r="U797" s="137">
        <f t="shared" si="32"/>
        <v>0</v>
      </c>
      <c r="V797">
        <v>27</v>
      </c>
      <c r="W797" s="338"/>
    </row>
    <row r="798" spans="1:24" ht="14.25" thickBot="1">
      <c r="A798" s="414"/>
      <c r="B798" s="415"/>
      <c r="C798" s="407"/>
      <c r="D798" s="407"/>
      <c r="E798" s="404"/>
      <c r="F798" s="135">
        <v>8</v>
      </c>
      <c r="G798" s="175"/>
      <c r="H798" s="175"/>
      <c r="I798" s="57"/>
      <c r="J798" s="48"/>
      <c r="K798" s="45"/>
      <c r="L798" s="48"/>
      <c r="M798" s="45"/>
      <c r="N798" s="2"/>
      <c r="O798" s="49"/>
      <c r="P798" s="46"/>
      <c r="Q798" s="2"/>
      <c r="R798" s="49"/>
      <c r="S798" s="17"/>
      <c r="T798" s="136"/>
      <c r="U798" s="137">
        <f t="shared" si="32"/>
        <v>0</v>
      </c>
      <c r="V798">
        <v>27</v>
      </c>
      <c r="W798" s="338"/>
      <c r="X798" s="286" t="s">
        <v>349</v>
      </c>
    </row>
    <row r="799" spans="1:24" ht="14.25" thickBot="1">
      <c r="A799" s="414"/>
      <c r="B799" s="415"/>
      <c r="C799" s="407"/>
      <c r="D799" s="407"/>
      <c r="E799" s="404"/>
      <c r="F799" s="135">
        <v>9</v>
      </c>
      <c r="G799" s="175"/>
      <c r="H799" s="175"/>
      <c r="I799" s="57"/>
      <c r="J799" s="48"/>
      <c r="K799" s="45"/>
      <c r="L799" s="48"/>
      <c r="M799" s="45"/>
      <c r="N799" s="2"/>
      <c r="O799" s="49"/>
      <c r="P799" s="46"/>
      <c r="Q799" s="2"/>
      <c r="R799" s="49"/>
      <c r="S799" s="17"/>
      <c r="T799" s="136"/>
      <c r="U799" s="137">
        <f t="shared" si="32"/>
        <v>0</v>
      </c>
      <c r="V799">
        <v>27</v>
      </c>
      <c r="W799" s="338"/>
      <c r="X799" s="342"/>
    </row>
    <row r="800" spans="1:24" ht="14.25" thickBot="1">
      <c r="A800" s="414"/>
      <c r="B800" s="415"/>
      <c r="C800" s="407"/>
      <c r="D800" s="407"/>
      <c r="E800" s="404"/>
      <c r="F800" s="135">
        <v>10</v>
      </c>
      <c r="G800" s="175"/>
      <c r="H800" s="175"/>
      <c r="I800" s="57"/>
      <c r="J800" s="48"/>
      <c r="K800" s="45"/>
      <c r="L800" s="48"/>
      <c r="M800" s="45"/>
      <c r="N800" s="2"/>
      <c r="O800" s="49"/>
      <c r="P800" s="46"/>
      <c r="Q800" s="2"/>
      <c r="R800" s="49"/>
      <c r="S800" s="17"/>
      <c r="T800" s="136"/>
      <c r="U800" s="137">
        <f t="shared" si="32"/>
        <v>0</v>
      </c>
      <c r="V800">
        <v>27</v>
      </c>
      <c r="W800" s="338"/>
      <c r="X800" s="286" t="s">
        <v>350</v>
      </c>
    </row>
    <row r="801" spans="1:24" ht="14.25" thickBot="1">
      <c r="A801" s="414"/>
      <c r="B801" s="415"/>
      <c r="C801" s="407"/>
      <c r="D801" s="407"/>
      <c r="E801" s="404"/>
      <c r="F801" s="135">
        <v>11</v>
      </c>
      <c r="G801" s="175"/>
      <c r="H801" s="175"/>
      <c r="I801" s="57"/>
      <c r="J801" s="48"/>
      <c r="K801" s="45"/>
      <c r="L801" s="48"/>
      <c r="M801" s="45"/>
      <c r="N801" s="2"/>
      <c r="O801" s="49"/>
      <c r="P801" s="46"/>
      <c r="Q801" s="2"/>
      <c r="R801" s="49"/>
      <c r="S801" s="17"/>
      <c r="T801" s="136"/>
      <c r="U801" s="137">
        <f t="shared" si="32"/>
        <v>0</v>
      </c>
      <c r="V801">
        <v>27</v>
      </c>
      <c r="W801" s="338"/>
      <c r="X801" s="287">
        <f>SUMIF(W791:W820, "✔", U791:U820)</f>
        <v>0</v>
      </c>
    </row>
    <row r="802" spans="1:24" ht="14.25" thickBot="1">
      <c r="A802" s="414"/>
      <c r="B802" s="415"/>
      <c r="C802" s="407"/>
      <c r="D802" s="407"/>
      <c r="E802" s="404"/>
      <c r="F802" s="135">
        <v>12</v>
      </c>
      <c r="G802" s="175"/>
      <c r="H802" s="175"/>
      <c r="I802" s="57"/>
      <c r="J802" s="48"/>
      <c r="K802" s="45"/>
      <c r="L802" s="48"/>
      <c r="M802" s="45"/>
      <c r="N802" s="2"/>
      <c r="O802" s="49"/>
      <c r="P802" s="46"/>
      <c r="Q802" s="2"/>
      <c r="R802" s="49"/>
      <c r="S802" s="17"/>
      <c r="T802" s="136"/>
      <c r="U802" s="137">
        <f t="shared" si="32"/>
        <v>0</v>
      </c>
      <c r="V802">
        <v>27</v>
      </c>
      <c r="W802" s="338"/>
      <c r="X802" s="286" t="s">
        <v>351</v>
      </c>
    </row>
    <row r="803" spans="1:24" ht="14.25" thickBot="1">
      <c r="A803" s="414"/>
      <c r="B803" s="415"/>
      <c r="C803" s="407"/>
      <c r="D803" s="407"/>
      <c r="E803" s="404"/>
      <c r="F803" s="135">
        <v>13</v>
      </c>
      <c r="G803" s="175"/>
      <c r="H803" s="175"/>
      <c r="I803" s="57"/>
      <c r="J803" s="48"/>
      <c r="K803" s="45"/>
      <c r="L803" s="48"/>
      <c r="M803" s="45"/>
      <c r="N803" s="2"/>
      <c r="O803" s="49"/>
      <c r="P803" s="46"/>
      <c r="Q803" s="2"/>
      <c r="R803" s="49"/>
      <c r="S803" s="17"/>
      <c r="T803" s="136"/>
      <c r="U803" s="137">
        <f t="shared" si="32"/>
        <v>0</v>
      </c>
      <c r="V803">
        <v>27</v>
      </c>
      <c r="W803" s="338"/>
      <c r="X803" s="288" t="e">
        <f>X801/SUM(U791:U820)</f>
        <v>#DIV/0!</v>
      </c>
    </row>
    <row r="804" spans="1:24">
      <c r="A804" s="414"/>
      <c r="B804" s="415"/>
      <c r="C804" s="407"/>
      <c r="D804" s="407"/>
      <c r="E804" s="404"/>
      <c r="F804" s="135">
        <v>14</v>
      </c>
      <c r="G804" s="175"/>
      <c r="H804" s="175"/>
      <c r="I804" s="57"/>
      <c r="J804" s="48"/>
      <c r="K804" s="45"/>
      <c r="L804" s="48"/>
      <c r="M804" s="45"/>
      <c r="N804" s="2"/>
      <c r="O804" s="49"/>
      <c r="P804" s="46"/>
      <c r="Q804" s="2"/>
      <c r="R804" s="49"/>
      <c r="S804" s="17"/>
      <c r="T804" s="136"/>
      <c r="U804" s="137">
        <f t="shared" si="32"/>
        <v>0</v>
      </c>
      <c r="V804">
        <v>27</v>
      </c>
      <c r="W804" s="338"/>
    </row>
    <row r="805" spans="1:24">
      <c r="A805" s="414"/>
      <c r="B805" s="415"/>
      <c r="C805" s="407"/>
      <c r="D805" s="407"/>
      <c r="E805" s="404"/>
      <c r="F805" s="135">
        <v>15</v>
      </c>
      <c r="G805" s="175"/>
      <c r="H805" s="175"/>
      <c r="I805" s="57"/>
      <c r="J805" s="48"/>
      <c r="K805" s="45"/>
      <c r="L805" s="48"/>
      <c r="M805" s="45"/>
      <c r="N805" s="2"/>
      <c r="O805" s="49"/>
      <c r="P805" s="46"/>
      <c r="Q805" s="2"/>
      <c r="R805" s="49"/>
      <c r="S805" s="17"/>
      <c r="T805" s="136"/>
      <c r="U805" s="137">
        <f t="shared" si="32"/>
        <v>0</v>
      </c>
      <c r="V805">
        <v>27</v>
      </c>
      <c r="W805" s="338"/>
      <c r="X805" s="400" t="s">
        <v>296</v>
      </c>
    </row>
    <row r="806" spans="1:24">
      <c r="A806" s="414"/>
      <c r="B806" s="415"/>
      <c r="C806" s="407"/>
      <c r="D806" s="407"/>
      <c r="E806" s="404"/>
      <c r="F806" s="135">
        <v>16</v>
      </c>
      <c r="G806" s="175"/>
      <c r="H806" s="175"/>
      <c r="I806" s="57"/>
      <c r="J806" s="48"/>
      <c r="K806" s="45"/>
      <c r="L806" s="48"/>
      <c r="M806" s="45"/>
      <c r="N806" s="2"/>
      <c r="O806" s="49"/>
      <c r="P806" s="46"/>
      <c r="Q806" s="2"/>
      <c r="R806" s="49"/>
      <c r="S806" s="17"/>
      <c r="T806" s="136"/>
      <c r="U806" s="137">
        <f t="shared" si="32"/>
        <v>0</v>
      </c>
      <c r="V806">
        <v>27</v>
      </c>
      <c r="W806" s="338"/>
      <c r="X806" s="400"/>
    </row>
    <row r="807" spans="1:24">
      <c r="A807" s="414"/>
      <c r="B807" s="415"/>
      <c r="C807" s="407"/>
      <c r="D807" s="407"/>
      <c r="E807" s="404"/>
      <c r="F807" s="135">
        <v>17</v>
      </c>
      <c r="G807" s="175"/>
      <c r="H807" s="175"/>
      <c r="I807" s="57"/>
      <c r="J807" s="48"/>
      <c r="K807" s="45"/>
      <c r="L807" s="48"/>
      <c r="M807" s="45"/>
      <c r="N807" s="2"/>
      <c r="O807" s="49"/>
      <c r="P807" s="46"/>
      <c r="Q807" s="2"/>
      <c r="R807" s="49"/>
      <c r="S807" s="17"/>
      <c r="T807" s="136"/>
      <c r="U807" s="137">
        <f t="shared" ref="U807:U850" si="33">IF(K807="",0,INT(SUM(PRODUCT(K807,M807,P807),S807)))</f>
        <v>0</v>
      </c>
      <c r="V807">
        <v>27</v>
      </c>
      <c r="W807" s="338"/>
      <c r="X807" s="400"/>
    </row>
    <row r="808" spans="1:24">
      <c r="A808" s="414"/>
      <c r="B808" s="415"/>
      <c r="C808" s="407"/>
      <c r="D808" s="407"/>
      <c r="E808" s="404"/>
      <c r="F808" s="135">
        <v>18</v>
      </c>
      <c r="G808" s="175"/>
      <c r="H808" s="175"/>
      <c r="I808" s="57"/>
      <c r="J808" s="48"/>
      <c r="K808" s="45"/>
      <c r="L808" s="48"/>
      <c r="M808" s="45"/>
      <c r="N808" s="2"/>
      <c r="O808" s="49"/>
      <c r="P808" s="46"/>
      <c r="Q808" s="2"/>
      <c r="R808" s="49"/>
      <c r="S808" s="17"/>
      <c r="T808" s="136"/>
      <c r="U808" s="137">
        <f t="shared" si="33"/>
        <v>0</v>
      </c>
      <c r="V808">
        <v>27</v>
      </c>
      <c r="W808" s="338"/>
      <c r="X808" s="400"/>
    </row>
    <row r="809" spans="1:24">
      <c r="A809" s="414"/>
      <c r="B809" s="415"/>
      <c r="C809" s="407"/>
      <c r="D809" s="407"/>
      <c r="E809" s="404"/>
      <c r="F809" s="135">
        <v>19</v>
      </c>
      <c r="G809" s="175"/>
      <c r="H809" s="175"/>
      <c r="I809" s="57"/>
      <c r="J809" s="48"/>
      <c r="K809" s="45"/>
      <c r="L809" s="48"/>
      <c r="M809" s="45"/>
      <c r="N809" s="2"/>
      <c r="O809" s="49"/>
      <c r="P809" s="46"/>
      <c r="Q809" s="2"/>
      <c r="R809" s="49"/>
      <c r="S809" s="17"/>
      <c r="T809" s="136"/>
      <c r="U809" s="137">
        <f t="shared" si="33"/>
        <v>0</v>
      </c>
      <c r="V809">
        <v>27</v>
      </c>
      <c r="W809" s="338"/>
    </row>
    <row r="810" spans="1:24">
      <c r="A810" s="414"/>
      <c r="B810" s="415"/>
      <c r="C810" s="407"/>
      <c r="D810" s="407"/>
      <c r="E810" s="404"/>
      <c r="F810" s="135">
        <v>20</v>
      </c>
      <c r="G810" s="175"/>
      <c r="H810" s="175"/>
      <c r="I810" s="57"/>
      <c r="J810" s="48"/>
      <c r="K810" s="45"/>
      <c r="L810" s="48"/>
      <c r="M810" s="45"/>
      <c r="N810" s="2"/>
      <c r="O810" s="49"/>
      <c r="P810" s="46"/>
      <c r="Q810" s="2"/>
      <c r="R810" s="49"/>
      <c r="S810" s="17"/>
      <c r="T810" s="136"/>
      <c r="U810" s="137">
        <f t="shared" si="33"/>
        <v>0</v>
      </c>
      <c r="V810">
        <v>27</v>
      </c>
      <c r="W810" s="338"/>
    </row>
    <row r="811" spans="1:24">
      <c r="A811" s="414"/>
      <c r="B811" s="415"/>
      <c r="C811" s="407"/>
      <c r="D811" s="407"/>
      <c r="E811" s="404"/>
      <c r="F811" s="135">
        <v>21</v>
      </c>
      <c r="G811" s="175"/>
      <c r="H811" s="175"/>
      <c r="I811" s="57"/>
      <c r="J811" s="48"/>
      <c r="K811" s="45"/>
      <c r="L811" s="48"/>
      <c r="M811" s="45"/>
      <c r="N811" s="2"/>
      <c r="O811" s="49"/>
      <c r="P811" s="46"/>
      <c r="Q811" s="2"/>
      <c r="R811" s="49"/>
      <c r="S811" s="17"/>
      <c r="T811" s="136"/>
      <c r="U811" s="137">
        <f t="shared" si="33"/>
        <v>0</v>
      </c>
      <c r="V811">
        <v>27</v>
      </c>
      <c r="W811" s="338"/>
    </row>
    <row r="812" spans="1:24">
      <c r="A812" s="414"/>
      <c r="B812" s="415"/>
      <c r="C812" s="407"/>
      <c r="D812" s="407"/>
      <c r="E812" s="404"/>
      <c r="F812" s="135">
        <v>22</v>
      </c>
      <c r="G812" s="175"/>
      <c r="H812" s="175"/>
      <c r="I812" s="57"/>
      <c r="J812" s="48"/>
      <c r="K812" s="45"/>
      <c r="L812" s="48"/>
      <c r="M812" s="45"/>
      <c r="N812" s="2"/>
      <c r="O812" s="49"/>
      <c r="P812" s="46"/>
      <c r="Q812" s="2"/>
      <c r="R812" s="49"/>
      <c r="S812" s="17"/>
      <c r="T812" s="136"/>
      <c r="U812" s="137">
        <f t="shared" si="33"/>
        <v>0</v>
      </c>
      <c r="V812">
        <v>27</v>
      </c>
      <c r="W812" s="338"/>
    </row>
    <row r="813" spans="1:24">
      <c r="A813" s="414"/>
      <c r="B813" s="415"/>
      <c r="C813" s="407"/>
      <c r="D813" s="407"/>
      <c r="E813" s="404"/>
      <c r="F813" s="135">
        <v>23</v>
      </c>
      <c r="G813" s="175"/>
      <c r="H813" s="175"/>
      <c r="I813" s="57"/>
      <c r="J813" s="48"/>
      <c r="K813" s="45"/>
      <c r="L813" s="48"/>
      <c r="M813" s="45"/>
      <c r="N813" s="2"/>
      <c r="O813" s="49"/>
      <c r="P813" s="46"/>
      <c r="Q813" s="2"/>
      <c r="R813" s="49"/>
      <c r="S813" s="17"/>
      <c r="T813" s="136"/>
      <c r="U813" s="137">
        <f t="shared" si="33"/>
        <v>0</v>
      </c>
      <c r="V813">
        <v>27</v>
      </c>
      <c r="W813" s="338"/>
    </row>
    <row r="814" spans="1:24">
      <c r="A814" s="414"/>
      <c r="B814" s="415"/>
      <c r="C814" s="407"/>
      <c r="D814" s="407"/>
      <c r="E814" s="404"/>
      <c r="F814" s="135">
        <v>24</v>
      </c>
      <c r="G814" s="175"/>
      <c r="H814" s="175"/>
      <c r="I814" s="57"/>
      <c r="J814" s="48"/>
      <c r="K814" s="45"/>
      <c r="L814" s="48"/>
      <c r="M814" s="45"/>
      <c r="N814" s="2"/>
      <c r="O814" s="49"/>
      <c r="P814" s="46"/>
      <c r="Q814" s="2"/>
      <c r="R814" s="49"/>
      <c r="S814" s="17"/>
      <c r="T814" s="136"/>
      <c r="U814" s="137">
        <f t="shared" si="33"/>
        <v>0</v>
      </c>
      <c r="V814">
        <v>27</v>
      </c>
      <c r="W814" s="338"/>
    </row>
    <row r="815" spans="1:24">
      <c r="A815" s="414"/>
      <c r="B815" s="415"/>
      <c r="C815" s="407"/>
      <c r="D815" s="407"/>
      <c r="E815" s="404"/>
      <c r="F815" s="135">
        <v>25</v>
      </c>
      <c r="G815" s="175"/>
      <c r="H815" s="175"/>
      <c r="I815" s="57"/>
      <c r="J815" s="48"/>
      <c r="K815" s="45"/>
      <c r="L815" s="48"/>
      <c r="M815" s="45"/>
      <c r="N815" s="2"/>
      <c r="O815" s="49"/>
      <c r="P815" s="46"/>
      <c r="Q815" s="2"/>
      <c r="R815" s="49"/>
      <c r="S815" s="17"/>
      <c r="T815" s="136"/>
      <c r="U815" s="137">
        <f t="shared" si="33"/>
        <v>0</v>
      </c>
      <c r="V815">
        <v>27</v>
      </c>
      <c r="W815" s="338"/>
    </row>
    <row r="816" spans="1:24">
      <c r="A816" s="414"/>
      <c r="B816" s="415"/>
      <c r="C816" s="407"/>
      <c r="D816" s="407"/>
      <c r="E816" s="404"/>
      <c r="F816" s="135">
        <v>26</v>
      </c>
      <c r="G816" s="175"/>
      <c r="H816" s="175"/>
      <c r="I816" s="57"/>
      <c r="J816" s="48"/>
      <c r="K816" s="45"/>
      <c r="L816" s="48"/>
      <c r="M816" s="45"/>
      <c r="N816" s="2"/>
      <c r="O816" s="49"/>
      <c r="P816" s="46"/>
      <c r="Q816" s="2"/>
      <c r="R816" s="49"/>
      <c r="S816" s="17"/>
      <c r="T816" s="136"/>
      <c r="U816" s="137">
        <f t="shared" si="33"/>
        <v>0</v>
      </c>
      <c r="V816">
        <v>27</v>
      </c>
      <c r="W816" s="338"/>
    </row>
    <row r="817" spans="1:24">
      <c r="A817" s="414"/>
      <c r="B817" s="415"/>
      <c r="C817" s="407"/>
      <c r="D817" s="407"/>
      <c r="E817" s="404"/>
      <c r="F817" s="135">
        <v>27</v>
      </c>
      <c r="G817" s="175"/>
      <c r="H817" s="175"/>
      <c r="I817" s="57"/>
      <c r="J817" s="48"/>
      <c r="K817" s="45"/>
      <c r="L817" s="48"/>
      <c r="M817" s="45"/>
      <c r="N817" s="2"/>
      <c r="O817" s="49"/>
      <c r="P817" s="46"/>
      <c r="Q817" s="2"/>
      <c r="R817" s="49"/>
      <c r="S817" s="17"/>
      <c r="T817" s="136"/>
      <c r="U817" s="137">
        <f t="shared" si="33"/>
        <v>0</v>
      </c>
      <c r="V817">
        <v>27</v>
      </c>
      <c r="W817" s="338"/>
    </row>
    <row r="818" spans="1:24">
      <c r="A818" s="414"/>
      <c r="B818" s="415"/>
      <c r="C818" s="407"/>
      <c r="D818" s="407"/>
      <c r="E818" s="404"/>
      <c r="F818" s="135">
        <v>28</v>
      </c>
      <c r="G818" s="175"/>
      <c r="H818" s="175"/>
      <c r="I818" s="57"/>
      <c r="J818" s="48"/>
      <c r="K818" s="45"/>
      <c r="L818" s="48"/>
      <c r="M818" s="45"/>
      <c r="N818" s="2"/>
      <c r="O818" s="49"/>
      <c r="P818" s="46"/>
      <c r="Q818" s="2"/>
      <c r="R818" s="49"/>
      <c r="S818" s="17"/>
      <c r="T818" s="136"/>
      <c r="U818" s="137">
        <f t="shared" si="33"/>
        <v>0</v>
      </c>
      <c r="V818">
        <v>27</v>
      </c>
      <c r="W818" s="338"/>
    </row>
    <row r="819" spans="1:24">
      <c r="A819" s="414"/>
      <c r="B819" s="415"/>
      <c r="C819" s="407"/>
      <c r="D819" s="407"/>
      <c r="E819" s="404"/>
      <c r="F819" s="135">
        <v>29</v>
      </c>
      <c r="G819" s="175"/>
      <c r="H819" s="175"/>
      <c r="I819" s="57"/>
      <c r="J819" s="48"/>
      <c r="K819" s="45"/>
      <c r="L819" s="48"/>
      <c r="M819" s="45"/>
      <c r="N819" s="2"/>
      <c r="O819" s="49"/>
      <c r="P819" s="46"/>
      <c r="Q819" s="2"/>
      <c r="R819" s="49"/>
      <c r="S819" s="17"/>
      <c r="T819" s="136"/>
      <c r="U819" s="137">
        <f t="shared" si="33"/>
        <v>0</v>
      </c>
      <c r="V819">
        <v>27</v>
      </c>
      <c r="W819" s="338"/>
    </row>
    <row r="820" spans="1:24">
      <c r="A820" s="416"/>
      <c r="B820" s="417"/>
      <c r="C820" s="408"/>
      <c r="D820" s="408"/>
      <c r="E820" s="405"/>
      <c r="F820" s="138">
        <v>30</v>
      </c>
      <c r="G820" s="175"/>
      <c r="H820" s="176"/>
      <c r="I820" s="60"/>
      <c r="J820" s="61"/>
      <c r="K820" s="76"/>
      <c r="L820" s="61"/>
      <c r="M820" s="76"/>
      <c r="N820" s="15"/>
      <c r="O820" s="53"/>
      <c r="P820" s="47"/>
      <c r="Q820" s="15"/>
      <c r="R820" s="53"/>
      <c r="S820" s="18"/>
      <c r="T820" s="139"/>
      <c r="U820" s="140">
        <f t="shared" si="33"/>
        <v>0</v>
      </c>
      <c r="V820">
        <v>27</v>
      </c>
      <c r="W820" s="339"/>
      <c r="X820" s="256"/>
    </row>
    <row r="821" spans="1:24" ht="13.5" customHeight="1">
      <c r="A821" s="412">
        <v>28</v>
      </c>
      <c r="B821" s="413"/>
      <c r="C821" s="406">
        <f>地域企画一覧!D39</f>
        <v>0</v>
      </c>
      <c r="D821" s="406">
        <f>地域企画一覧!E39</f>
        <v>0</v>
      </c>
      <c r="E821" s="403"/>
      <c r="F821" s="132">
        <v>1</v>
      </c>
      <c r="G821" s="174"/>
      <c r="H821" s="174"/>
      <c r="I821" s="69"/>
      <c r="J821" s="70"/>
      <c r="K821" s="71"/>
      <c r="L821" s="70"/>
      <c r="M821" s="71"/>
      <c r="N821" s="72"/>
      <c r="O821" s="73"/>
      <c r="P821" s="74"/>
      <c r="Q821" s="72"/>
      <c r="R821" s="73"/>
      <c r="S821" s="75"/>
      <c r="T821" s="133"/>
      <c r="U821" s="134">
        <f t="shared" si="33"/>
        <v>0</v>
      </c>
      <c r="V821">
        <v>28</v>
      </c>
      <c r="W821" s="340"/>
      <c r="X821" s="399" t="s">
        <v>352</v>
      </c>
    </row>
    <row r="822" spans="1:24">
      <c r="A822" s="414"/>
      <c r="B822" s="415"/>
      <c r="C822" s="407"/>
      <c r="D822" s="407"/>
      <c r="E822" s="404"/>
      <c r="F822" s="135">
        <v>2</v>
      </c>
      <c r="G822" s="175"/>
      <c r="H822" s="175"/>
      <c r="I822" s="57"/>
      <c r="J822" s="48"/>
      <c r="K822" s="45"/>
      <c r="L822" s="48"/>
      <c r="M822" s="45"/>
      <c r="N822" s="2"/>
      <c r="O822" s="49"/>
      <c r="P822" s="46"/>
      <c r="Q822" s="2"/>
      <c r="R822" s="49"/>
      <c r="S822" s="17"/>
      <c r="T822" s="136"/>
      <c r="U822" s="137">
        <f t="shared" si="33"/>
        <v>0</v>
      </c>
      <c r="V822">
        <v>28</v>
      </c>
      <c r="W822" s="338"/>
      <c r="X822" s="399"/>
    </row>
    <row r="823" spans="1:24">
      <c r="A823" s="414"/>
      <c r="B823" s="415"/>
      <c r="C823" s="407"/>
      <c r="D823" s="407"/>
      <c r="E823" s="404"/>
      <c r="F823" s="135">
        <v>3</v>
      </c>
      <c r="G823" s="175"/>
      <c r="H823" s="175"/>
      <c r="I823" s="57"/>
      <c r="J823" s="48"/>
      <c r="K823" s="45"/>
      <c r="L823" s="48"/>
      <c r="M823" s="45"/>
      <c r="N823" s="2"/>
      <c r="O823" s="49"/>
      <c r="P823" s="46"/>
      <c r="Q823" s="2"/>
      <c r="R823" s="49"/>
      <c r="S823" s="17"/>
      <c r="T823" s="136"/>
      <c r="U823" s="137">
        <f t="shared" si="33"/>
        <v>0</v>
      </c>
      <c r="V823">
        <v>28</v>
      </c>
      <c r="W823" s="338"/>
      <c r="X823" s="399"/>
    </row>
    <row r="824" spans="1:24">
      <c r="A824" s="414"/>
      <c r="B824" s="415"/>
      <c r="C824" s="407"/>
      <c r="D824" s="407"/>
      <c r="E824" s="404"/>
      <c r="F824" s="135">
        <v>4</v>
      </c>
      <c r="G824" s="175"/>
      <c r="H824" s="175"/>
      <c r="I824" s="57"/>
      <c r="J824" s="48"/>
      <c r="K824" s="45"/>
      <c r="L824" s="48"/>
      <c r="M824" s="45"/>
      <c r="N824" s="2"/>
      <c r="O824" s="49"/>
      <c r="P824" s="46"/>
      <c r="Q824" s="2"/>
      <c r="R824" s="49"/>
      <c r="S824" s="17"/>
      <c r="T824" s="136"/>
      <c r="U824" s="137">
        <f t="shared" si="33"/>
        <v>0</v>
      </c>
      <c r="V824">
        <v>28</v>
      </c>
      <c r="W824" s="338"/>
      <c r="X824" s="399"/>
    </row>
    <row r="825" spans="1:24">
      <c r="A825" s="414"/>
      <c r="B825" s="415"/>
      <c r="C825" s="407"/>
      <c r="D825" s="407"/>
      <c r="E825" s="404"/>
      <c r="F825" s="135">
        <v>5</v>
      </c>
      <c r="G825" s="175"/>
      <c r="H825" s="175"/>
      <c r="I825" s="57"/>
      <c r="J825" s="48"/>
      <c r="K825" s="45"/>
      <c r="L825" s="48"/>
      <c r="M825" s="45"/>
      <c r="N825" s="2"/>
      <c r="O825" s="49"/>
      <c r="P825" s="46"/>
      <c r="Q825" s="2"/>
      <c r="R825" s="49"/>
      <c r="S825" s="17"/>
      <c r="T825" s="136"/>
      <c r="U825" s="137">
        <f t="shared" si="33"/>
        <v>0</v>
      </c>
      <c r="V825">
        <v>28</v>
      </c>
      <c r="W825" s="338"/>
      <c r="X825" s="399"/>
    </row>
    <row r="826" spans="1:24">
      <c r="A826" s="414"/>
      <c r="B826" s="415"/>
      <c r="C826" s="407"/>
      <c r="D826" s="407"/>
      <c r="E826" s="404"/>
      <c r="F826" s="135">
        <v>6</v>
      </c>
      <c r="G826" s="175"/>
      <c r="H826" s="175"/>
      <c r="I826" s="57"/>
      <c r="J826" s="48"/>
      <c r="K826" s="45"/>
      <c r="L826" s="48"/>
      <c r="M826" s="45"/>
      <c r="N826" s="2"/>
      <c r="O826" s="49"/>
      <c r="P826" s="46"/>
      <c r="Q826" s="2"/>
      <c r="R826" s="49"/>
      <c r="S826" s="17"/>
      <c r="T826" s="136"/>
      <c r="U826" s="137">
        <f t="shared" si="33"/>
        <v>0</v>
      </c>
      <c r="V826">
        <v>28</v>
      </c>
      <c r="W826" s="338"/>
      <c r="X826" s="399"/>
    </row>
    <row r="827" spans="1:24">
      <c r="A827" s="414"/>
      <c r="B827" s="415"/>
      <c r="C827" s="407"/>
      <c r="D827" s="407"/>
      <c r="E827" s="404"/>
      <c r="F827" s="135">
        <v>7</v>
      </c>
      <c r="G827" s="175"/>
      <c r="H827" s="175"/>
      <c r="I827" s="57"/>
      <c r="J827" s="48"/>
      <c r="K827" s="45"/>
      <c r="L827" s="48"/>
      <c r="M827" s="45"/>
      <c r="N827" s="2"/>
      <c r="O827" s="49"/>
      <c r="P827" s="46"/>
      <c r="Q827" s="2"/>
      <c r="R827" s="49"/>
      <c r="S827" s="17"/>
      <c r="T827" s="136"/>
      <c r="U827" s="137">
        <f t="shared" si="33"/>
        <v>0</v>
      </c>
      <c r="V827">
        <v>28</v>
      </c>
      <c r="W827" s="338"/>
    </row>
    <row r="828" spans="1:24" ht="14.25" thickBot="1">
      <c r="A828" s="414"/>
      <c r="B828" s="415"/>
      <c r="C828" s="407"/>
      <c r="D828" s="407"/>
      <c r="E828" s="404"/>
      <c r="F828" s="135">
        <v>8</v>
      </c>
      <c r="G828" s="175"/>
      <c r="H828" s="175"/>
      <c r="I828" s="57"/>
      <c r="J828" s="48"/>
      <c r="K828" s="45"/>
      <c r="L828" s="48"/>
      <c r="M828" s="45"/>
      <c r="N828" s="2"/>
      <c r="O828" s="49"/>
      <c r="P828" s="46"/>
      <c r="Q828" s="2"/>
      <c r="R828" s="49"/>
      <c r="S828" s="17"/>
      <c r="T828" s="136"/>
      <c r="U828" s="137">
        <f t="shared" si="33"/>
        <v>0</v>
      </c>
      <c r="V828">
        <v>28</v>
      </c>
      <c r="W828" s="338"/>
      <c r="X828" s="286" t="s">
        <v>349</v>
      </c>
    </row>
    <row r="829" spans="1:24" ht="14.25" thickBot="1">
      <c r="A829" s="414"/>
      <c r="B829" s="415"/>
      <c r="C829" s="407"/>
      <c r="D829" s="407"/>
      <c r="E829" s="404"/>
      <c r="F829" s="135">
        <v>9</v>
      </c>
      <c r="G829" s="175"/>
      <c r="H829" s="175"/>
      <c r="I829" s="57"/>
      <c r="J829" s="48"/>
      <c r="K829" s="45"/>
      <c r="L829" s="48"/>
      <c r="M829" s="45"/>
      <c r="N829" s="2"/>
      <c r="O829" s="49"/>
      <c r="P829" s="46"/>
      <c r="Q829" s="2"/>
      <c r="R829" s="49"/>
      <c r="S829" s="17"/>
      <c r="T829" s="136"/>
      <c r="U829" s="137">
        <f t="shared" si="33"/>
        <v>0</v>
      </c>
      <c r="V829">
        <v>28</v>
      </c>
      <c r="W829" s="338"/>
      <c r="X829" s="342"/>
    </row>
    <row r="830" spans="1:24" ht="14.25" thickBot="1">
      <c r="A830" s="414"/>
      <c r="B830" s="415"/>
      <c r="C830" s="407"/>
      <c r="D830" s="407"/>
      <c r="E830" s="404"/>
      <c r="F830" s="135">
        <v>10</v>
      </c>
      <c r="G830" s="175"/>
      <c r="H830" s="175"/>
      <c r="I830" s="57"/>
      <c r="J830" s="48"/>
      <c r="K830" s="45"/>
      <c r="L830" s="48"/>
      <c r="M830" s="45"/>
      <c r="N830" s="2"/>
      <c r="O830" s="49"/>
      <c r="P830" s="46"/>
      <c r="Q830" s="2"/>
      <c r="R830" s="49"/>
      <c r="S830" s="17"/>
      <c r="T830" s="136"/>
      <c r="U830" s="137">
        <f t="shared" si="33"/>
        <v>0</v>
      </c>
      <c r="V830">
        <v>28</v>
      </c>
      <c r="W830" s="338"/>
      <c r="X830" s="286" t="s">
        <v>350</v>
      </c>
    </row>
    <row r="831" spans="1:24" ht="14.25" thickBot="1">
      <c r="A831" s="414"/>
      <c r="B831" s="415"/>
      <c r="C831" s="407"/>
      <c r="D831" s="407"/>
      <c r="E831" s="404"/>
      <c r="F831" s="135">
        <v>11</v>
      </c>
      <c r="G831" s="175"/>
      <c r="H831" s="175"/>
      <c r="I831" s="57"/>
      <c r="J831" s="48"/>
      <c r="K831" s="45"/>
      <c r="L831" s="48"/>
      <c r="M831" s="45"/>
      <c r="N831" s="2"/>
      <c r="O831" s="49"/>
      <c r="P831" s="46"/>
      <c r="Q831" s="2"/>
      <c r="R831" s="49"/>
      <c r="S831" s="17"/>
      <c r="T831" s="136"/>
      <c r="U831" s="137">
        <f t="shared" si="33"/>
        <v>0</v>
      </c>
      <c r="V831">
        <v>28</v>
      </c>
      <c r="W831" s="338"/>
      <c r="X831" s="287">
        <f>SUMIF(W821:W850, "✔", U821:U850)</f>
        <v>0</v>
      </c>
    </row>
    <row r="832" spans="1:24" ht="14.25" thickBot="1">
      <c r="A832" s="414"/>
      <c r="B832" s="415"/>
      <c r="C832" s="407"/>
      <c r="D832" s="407"/>
      <c r="E832" s="404"/>
      <c r="F832" s="135">
        <v>12</v>
      </c>
      <c r="G832" s="175"/>
      <c r="H832" s="175"/>
      <c r="I832" s="57"/>
      <c r="J832" s="48"/>
      <c r="K832" s="45"/>
      <c r="L832" s="48"/>
      <c r="M832" s="45"/>
      <c r="N832" s="2"/>
      <c r="O832" s="49"/>
      <c r="P832" s="46"/>
      <c r="Q832" s="2"/>
      <c r="R832" s="49"/>
      <c r="S832" s="17"/>
      <c r="T832" s="136"/>
      <c r="U832" s="137">
        <f t="shared" si="33"/>
        <v>0</v>
      </c>
      <c r="V832">
        <v>28</v>
      </c>
      <c r="W832" s="338"/>
      <c r="X832" s="286" t="s">
        <v>351</v>
      </c>
    </row>
    <row r="833" spans="1:24" ht="14.25" thickBot="1">
      <c r="A833" s="414"/>
      <c r="B833" s="415"/>
      <c r="C833" s="407"/>
      <c r="D833" s="407"/>
      <c r="E833" s="404"/>
      <c r="F833" s="135">
        <v>13</v>
      </c>
      <c r="G833" s="175"/>
      <c r="H833" s="175"/>
      <c r="I833" s="57"/>
      <c r="J833" s="48"/>
      <c r="K833" s="45"/>
      <c r="L833" s="48"/>
      <c r="M833" s="45"/>
      <c r="N833" s="2"/>
      <c r="O833" s="49"/>
      <c r="P833" s="46"/>
      <c r="Q833" s="2"/>
      <c r="R833" s="49"/>
      <c r="S833" s="17"/>
      <c r="T833" s="136"/>
      <c r="U833" s="137">
        <f t="shared" si="33"/>
        <v>0</v>
      </c>
      <c r="V833">
        <v>28</v>
      </c>
      <c r="W833" s="338"/>
      <c r="X833" s="288" t="e">
        <f>X831/SUM(U821:U850)</f>
        <v>#DIV/0!</v>
      </c>
    </row>
    <row r="834" spans="1:24">
      <c r="A834" s="414"/>
      <c r="B834" s="415"/>
      <c r="C834" s="407"/>
      <c r="D834" s="407"/>
      <c r="E834" s="404"/>
      <c r="F834" s="135">
        <v>14</v>
      </c>
      <c r="G834" s="175"/>
      <c r="H834" s="175"/>
      <c r="I834" s="57"/>
      <c r="J834" s="48"/>
      <c r="K834" s="45"/>
      <c r="L834" s="48"/>
      <c r="M834" s="45"/>
      <c r="N834" s="2"/>
      <c r="O834" s="49"/>
      <c r="P834" s="46"/>
      <c r="Q834" s="2"/>
      <c r="R834" s="49"/>
      <c r="S834" s="17"/>
      <c r="T834" s="136"/>
      <c r="U834" s="137">
        <f t="shared" si="33"/>
        <v>0</v>
      </c>
      <c r="V834">
        <v>28</v>
      </c>
      <c r="W834" s="338"/>
    </row>
    <row r="835" spans="1:24">
      <c r="A835" s="414"/>
      <c r="B835" s="415"/>
      <c r="C835" s="407"/>
      <c r="D835" s="407"/>
      <c r="E835" s="404"/>
      <c r="F835" s="135">
        <v>15</v>
      </c>
      <c r="G835" s="175"/>
      <c r="H835" s="175"/>
      <c r="I835" s="57"/>
      <c r="J835" s="48"/>
      <c r="K835" s="45"/>
      <c r="L835" s="48"/>
      <c r="M835" s="45"/>
      <c r="N835" s="2"/>
      <c r="O835" s="49"/>
      <c r="P835" s="46"/>
      <c r="Q835" s="2"/>
      <c r="R835" s="49"/>
      <c r="S835" s="17"/>
      <c r="T835" s="136"/>
      <c r="U835" s="137">
        <f t="shared" si="33"/>
        <v>0</v>
      </c>
      <c r="V835">
        <v>28</v>
      </c>
      <c r="W835" s="338"/>
      <c r="X835" s="400" t="s">
        <v>296</v>
      </c>
    </row>
    <row r="836" spans="1:24">
      <c r="A836" s="414"/>
      <c r="B836" s="415"/>
      <c r="C836" s="407"/>
      <c r="D836" s="407"/>
      <c r="E836" s="404"/>
      <c r="F836" s="135">
        <v>16</v>
      </c>
      <c r="G836" s="175"/>
      <c r="H836" s="175"/>
      <c r="I836" s="57"/>
      <c r="J836" s="48"/>
      <c r="K836" s="45"/>
      <c r="L836" s="48"/>
      <c r="M836" s="45"/>
      <c r="N836" s="2"/>
      <c r="O836" s="49"/>
      <c r="P836" s="46"/>
      <c r="Q836" s="2"/>
      <c r="R836" s="49"/>
      <c r="S836" s="17"/>
      <c r="T836" s="136"/>
      <c r="U836" s="137">
        <f t="shared" si="33"/>
        <v>0</v>
      </c>
      <c r="V836">
        <v>28</v>
      </c>
      <c r="W836" s="338"/>
      <c r="X836" s="400"/>
    </row>
    <row r="837" spans="1:24">
      <c r="A837" s="414"/>
      <c r="B837" s="415"/>
      <c r="C837" s="407"/>
      <c r="D837" s="407"/>
      <c r="E837" s="404"/>
      <c r="F837" s="135">
        <v>17</v>
      </c>
      <c r="G837" s="175"/>
      <c r="H837" s="175"/>
      <c r="I837" s="57"/>
      <c r="J837" s="48"/>
      <c r="K837" s="45"/>
      <c r="L837" s="48"/>
      <c r="M837" s="45"/>
      <c r="N837" s="2"/>
      <c r="O837" s="49"/>
      <c r="P837" s="46"/>
      <c r="Q837" s="2"/>
      <c r="R837" s="49"/>
      <c r="S837" s="17"/>
      <c r="T837" s="136"/>
      <c r="U837" s="137">
        <f t="shared" si="33"/>
        <v>0</v>
      </c>
      <c r="V837">
        <v>28</v>
      </c>
      <c r="W837" s="338"/>
      <c r="X837" s="400"/>
    </row>
    <row r="838" spans="1:24">
      <c r="A838" s="414"/>
      <c r="B838" s="415"/>
      <c r="C838" s="407"/>
      <c r="D838" s="407"/>
      <c r="E838" s="404"/>
      <c r="F838" s="135">
        <v>18</v>
      </c>
      <c r="G838" s="175"/>
      <c r="H838" s="175"/>
      <c r="I838" s="57"/>
      <c r="J838" s="48"/>
      <c r="K838" s="45"/>
      <c r="L838" s="48"/>
      <c r="M838" s="45"/>
      <c r="N838" s="2"/>
      <c r="O838" s="49"/>
      <c r="P838" s="46"/>
      <c r="Q838" s="2"/>
      <c r="R838" s="49"/>
      <c r="S838" s="17"/>
      <c r="T838" s="136"/>
      <c r="U838" s="137">
        <f t="shared" si="33"/>
        <v>0</v>
      </c>
      <c r="V838">
        <v>28</v>
      </c>
      <c r="W838" s="338"/>
      <c r="X838" s="400"/>
    </row>
    <row r="839" spans="1:24">
      <c r="A839" s="414"/>
      <c r="B839" s="415"/>
      <c r="C839" s="407"/>
      <c r="D839" s="407"/>
      <c r="E839" s="404"/>
      <c r="F839" s="135">
        <v>19</v>
      </c>
      <c r="G839" s="175"/>
      <c r="H839" s="175"/>
      <c r="I839" s="57"/>
      <c r="J839" s="48"/>
      <c r="K839" s="45"/>
      <c r="L839" s="48"/>
      <c r="M839" s="45"/>
      <c r="N839" s="2"/>
      <c r="O839" s="49"/>
      <c r="P839" s="46"/>
      <c r="Q839" s="2"/>
      <c r="R839" s="49"/>
      <c r="S839" s="17"/>
      <c r="T839" s="136"/>
      <c r="U839" s="137">
        <f t="shared" si="33"/>
        <v>0</v>
      </c>
      <c r="V839">
        <v>28</v>
      </c>
      <c r="W839" s="338"/>
    </row>
    <row r="840" spans="1:24">
      <c r="A840" s="414"/>
      <c r="B840" s="415"/>
      <c r="C840" s="407"/>
      <c r="D840" s="407"/>
      <c r="E840" s="404"/>
      <c r="F840" s="135">
        <v>20</v>
      </c>
      <c r="G840" s="175"/>
      <c r="H840" s="175"/>
      <c r="I840" s="57"/>
      <c r="J840" s="48"/>
      <c r="K840" s="45"/>
      <c r="L840" s="48"/>
      <c r="M840" s="45"/>
      <c r="N840" s="2"/>
      <c r="O840" s="49"/>
      <c r="P840" s="46"/>
      <c r="Q840" s="2"/>
      <c r="R840" s="49"/>
      <c r="S840" s="17"/>
      <c r="T840" s="136"/>
      <c r="U840" s="137">
        <f t="shared" si="33"/>
        <v>0</v>
      </c>
      <c r="V840">
        <v>28</v>
      </c>
      <c r="W840" s="338"/>
    </row>
    <row r="841" spans="1:24">
      <c r="A841" s="414"/>
      <c r="B841" s="415"/>
      <c r="C841" s="407"/>
      <c r="D841" s="407"/>
      <c r="E841" s="404"/>
      <c r="F841" s="135">
        <v>21</v>
      </c>
      <c r="G841" s="175"/>
      <c r="H841" s="175"/>
      <c r="I841" s="57"/>
      <c r="J841" s="48"/>
      <c r="K841" s="45"/>
      <c r="L841" s="48"/>
      <c r="M841" s="45"/>
      <c r="N841" s="2"/>
      <c r="O841" s="49"/>
      <c r="P841" s="46"/>
      <c r="Q841" s="2"/>
      <c r="R841" s="49"/>
      <c r="S841" s="17"/>
      <c r="T841" s="136"/>
      <c r="U841" s="137">
        <f t="shared" si="33"/>
        <v>0</v>
      </c>
      <c r="V841">
        <v>28</v>
      </c>
      <c r="W841" s="338"/>
    </row>
    <row r="842" spans="1:24">
      <c r="A842" s="414"/>
      <c r="B842" s="415"/>
      <c r="C842" s="407"/>
      <c r="D842" s="407"/>
      <c r="E842" s="404"/>
      <c r="F842" s="135">
        <v>22</v>
      </c>
      <c r="G842" s="175"/>
      <c r="H842" s="175"/>
      <c r="I842" s="57"/>
      <c r="J842" s="48"/>
      <c r="K842" s="45"/>
      <c r="L842" s="48"/>
      <c r="M842" s="45"/>
      <c r="N842" s="2"/>
      <c r="O842" s="49"/>
      <c r="P842" s="46"/>
      <c r="Q842" s="2"/>
      <c r="R842" s="49"/>
      <c r="S842" s="17"/>
      <c r="T842" s="136"/>
      <c r="U842" s="137">
        <f t="shared" si="33"/>
        <v>0</v>
      </c>
      <c r="V842">
        <v>28</v>
      </c>
      <c r="W842" s="338"/>
    </row>
    <row r="843" spans="1:24">
      <c r="A843" s="414"/>
      <c r="B843" s="415"/>
      <c r="C843" s="407"/>
      <c r="D843" s="407"/>
      <c r="E843" s="404"/>
      <c r="F843" s="135">
        <v>23</v>
      </c>
      <c r="G843" s="175"/>
      <c r="H843" s="175"/>
      <c r="I843" s="57"/>
      <c r="J843" s="48"/>
      <c r="K843" s="45"/>
      <c r="L843" s="48"/>
      <c r="M843" s="45"/>
      <c r="N843" s="2"/>
      <c r="O843" s="49"/>
      <c r="P843" s="46"/>
      <c r="Q843" s="2"/>
      <c r="R843" s="49"/>
      <c r="S843" s="17"/>
      <c r="T843" s="136"/>
      <c r="U843" s="137">
        <f t="shared" si="33"/>
        <v>0</v>
      </c>
      <c r="V843">
        <v>28</v>
      </c>
      <c r="W843" s="338"/>
    </row>
    <row r="844" spans="1:24">
      <c r="A844" s="414"/>
      <c r="B844" s="415"/>
      <c r="C844" s="407"/>
      <c r="D844" s="407"/>
      <c r="E844" s="404"/>
      <c r="F844" s="135">
        <v>24</v>
      </c>
      <c r="G844" s="175"/>
      <c r="H844" s="175"/>
      <c r="I844" s="57"/>
      <c r="J844" s="48"/>
      <c r="K844" s="45"/>
      <c r="L844" s="48"/>
      <c r="M844" s="45"/>
      <c r="N844" s="2"/>
      <c r="O844" s="49"/>
      <c r="P844" s="46"/>
      <c r="Q844" s="2"/>
      <c r="R844" s="49"/>
      <c r="S844" s="17"/>
      <c r="T844" s="136"/>
      <c r="U844" s="137">
        <f t="shared" si="33"/>
        <v>0</v>
      </c>
      <c r="V844">
        <v>28</v>
      </c>
      <c r="W844" s="338"/>
    </row>
    <row r="845" spans="1:24">
      <c r="A845" s="414"/>
      <c r="B845" s="415"/>
      <c r="C845" s="407"/>
      <c r="D845" s="407"/>
      <c r="E845" s="404"/>
      <c r="F845" s="135">
        <v>25</v>
      </c>
      <c r="G845" s="175"/>
      <c r="H845" s="175"/>
      <c r="I845" s="57"/>
      <c r="J845" s="48"/>
      <c r="K845" s="45"/>
      <c r="L845" s="48"/>
      <c r="M845" s="45"/>
      <c r="N845" s="2"/>
      <c r="O845" s="49"/>
      <c r="P845" s="46"/>
      <c r="Q845" s="2"/>
      <c r="R845" s="49"/>
      <c r="S845" s="17"/>
      <c r="T845" s="136"/>
      <c r="U845" s="137">
        <f t="shared" si="33"/>
        <v>0</v>
      </c>
      <c r="V845">
        <v>28</v>
      </c>
      <c r="W845" s="338"/>
    </row>
    <row r="846" spans="1:24">
      <c r="A846" s="414"/>
      <c r="B846" s="415"/>
      <c r="C846" s="407"/>
      <c r="D846" s="407"/>
      <c r="E846" s="404"/>
      <c r="F846" s="135">
        <v>26</v>
      </c>
      <c r="G846" s="175"/>
      <c r="H846" s="175"/>
      <c r="I846" s="57"/>
      <c r="J846" s="48"/>
      <c r="K846" s="45"/>
      <c r="L846" s="48"/>
      <c r="M846" s="45"/>
      <c r="N846" s="2"/>
      <c r="O846" s="49"/>
      <c r="P846" s="46"/>
      <c r="Q846" s="2"/>
      <c r="R846" s="49"/>
      <c r="S846" s="17"/>
      <c r="T846" s="136"/>
      <c r="U846" s="137">
        <f t="shared" si="33"/>
        <v>0</v>
      </c>
      <c r="V846">
        <v>28</v>
      </c>
      <c r="W846" s="338"/>
    </row>
    <row r="847" spans="1:24">
      <c r="A847" s="414"/>
      <c r="B847" s="415"/>
      <c r="C847" s="407"/>
      <c r="D847" s="407"/>
      <c r="E847" s="404"/>
      <c r="F847" s="135">
        <v>27</v>
      </c>
      <c r="G847" s="175"/>
      <c r="H847" s="175"/>
      <c r="I847" s="57"/>
      <c r="J847" s="48"/>
      <c r="K847" s="45"/>
      <c r="L847" s="48"/>
      <c r="M847" s="45"/>
      <c r="N847" s="2"/>
      <c r="O847" s="49"/>
      <c r="P847" s="46"/>
      <c r="Q847" s="2"/>
      <c r="R847" s="49"/>
      <c r="S847" s="17"/>
      <c r="T847" s="136"/>
      <c r="U847" s="137">
        <f t="shared" si="33"/>
        <v>0</v>
      </c>
      <c r="V847">
        <v>28</v>
      </c>
      <c r="W847" s="338"/>
    </row>
    <row r="848" spans="1:24">
      <c r="A848" s="414"/>
      <c r="B848" s="415"/>
      <c r="C848" s="407"/>
      <c r="D848" s="407"/>
      <c r="E848" s="404"/>
      <c r="F848" s="135">
        <v>28</v>
      </c>
      <c r="G848" s="175"/>
      <c r="H848" s="175"/>
      <c r="I848" s="57"/>
      <c r="J848" s="48"/>
      <c r="K848" s="45"/>
      <c r="L848" s="48"/>
      <c r="M848" s="45"/>
      <c r="N848" s="2"/>
      <c r="O848" s="49"/>
      <c r="P848" s="46"/>
      <c r="Q848" s="2"/>
      <c r="R848" s="49"/>
      <c r="S848" s="17"/>
      <c r="T848" s="136"/>
      <c r="U848" s="137">
        <f t="shared" si="33"/>
        <v>0</v>
      </c>
      <c r="V848">
        <v>28</v>
      </c>
      <c r="W848" s="338"/>
    </row>
    <row r="849" spans="1:24">
      <c r="A849" s="414"/>
      <c r="B849" s="415"/>
      <c r="C849" s="407"/>
      <c r="D849" s="407"/>
      <c r="E849" s="404"/>
      <c r="F849" s="135">
        <v>29</v>
      </c>
      <c r="G849" s="175"/>
      <c r="H849" s="175"/>
      <c r="I849" s="57"/>
      <c r="J849" s="48"/>
      <c r="K849" s="45"/>
      <c r="L849" s="48"/>
      <c r="M849" s="45"/>
      <c r="N849" s="2"/>
      <c r="O849" s="49"/>
      <c r="P849" s="46"/>
      <c r="Q849" s="2"/>
      <c r="R849" s="49"/>
      <c r="S849" s="17"/>
      <c r="T849" s="136"/>
      <c r="U849" s="137">
        <f t="shared" si="33"/>
        <v>0</v>
      </c>
      <c r="V849">
        <v>28</v>
      </c>
      <c r="W849" s="338"/>
    </row>
    <row r="850" spans="1:24">
      <c r="A850" s="416"/>
      <c r="B850" s="417"/>
      <c r="C850" s="408"/>
      <c r="D850" s="408"/>
      <c r="E850" s="405"/>
      <c r="F850" s="138">
        <v>30</v>
      </c>
      <c r="G850" s="175"/>
      <c r="H850" s="176"/>
      <c r="I850" s="60"/>
      <c r="J850" s="61"/>
      <c r="K850" s="76"/>
      <c r="L850" s="61"/>
      <c r="M850" s="76"/>
      <c r="N850" s="15"/>
      <c r="O850" s="53"/>
      <c r="P850" s="47"/>
      <c r="Q850" s="15"/>
      <c r="R850" s="53"/>
      <c r="S850" s="18"/>
      <c r="T850" s="139"/>
      <c r="U850" s="140">
        <f t="shared" si="33"/>
        <v>0</v>
      </c>
      <c r="V850">
        <v>28</v>
      </c>
      <c r="W850" s="339"/>
      <c r="X850" s="256"/>
    </row>
    <row r="851" spans="1:24" ht="13.5" customHeight="1">
      <c r="A851" s="412">
        <v>29</v>
      </c>
      <c r="B851" s="413"/>
      <c r="C851" s="406">
        <f>地域企画一覧!D40</f>
        <v>0</v>
      </c>
      <c r="D851" s="406">
        <f>地域企画一覧!E40</f>
        <v>0</v>
      </c>
      <c r="E851" s="403"/>
      <c r="F851" s="132">
        <v>1</v>
      </c>
      <c r="G851" s="174"/>
      <c r="H851" s="174"/>
      <c r="I851" s="69"/>
      <c r="J851" s="70"/>
      <c r="K851" s="71"/>
      <c r="L851" s="70"/>
      <c r="M851" s="71"/>
      <c r="N851" s="72"/>
      <c r="O851" s="73"/>
      <c r="P851" s="74"/>
      <c r="Q851" s="72"/>
      <c r="R851" s="73"/>
      <c r="S851" s="75"/>
      <c r="T851" s="133"/>
      <c r="U851" s="134">
        <f t="shared" si="27"/>
        <v>0</v>
      </c>
      <c r="V851">
        <f t="shared" ref="V851:V880" si="34">$A$851</f>
        <v>29</v>
      </c>
      <c r="W851" s="340"/>
      <c r="X851" s="399" t="s">
        <v>352</v>
      </c>
    </row>
    <row r="852" spans="1:24">
      <c r="A852" s="414"/>
      <c r="B852" s="415"/>
      <c r="C852" s="407"/>
      <c r="D852" s="407"/>
      <c r="E852" s="404"/>
      <c r="F852" s="135">
        <v>2</v>
      </c>
      <c r="G852" s="175"/>
      <c r="H852" s="175"/>
      <c r="I852" s="57"/>
      <c r="J852" s="48"/>
      <c r="K852" s="45"/>
      <c r="L852" s="48"/>
      <c r="M852" s="45"/>
      <c r="N852" s="2"/>
      <c r="O852" s="49"/>
      <c r="P852" s="46"/>
      <c r="Q852" s="2"/>
      <c r="R852" s="49"/>
      <c r="S852" s="17"/>
      <c r="T852" s="136"/>
      <c r="U852" s="137">
        <f t="shared" si="27"/>
        <v>0</v>
      </c>
      <c r="V852">
        <f t="shared" si="34"/>
        <v>29</v>
      </c>
      <c r="W852" s="338"/>
      <c r="X852" s="399"/>
    </row>
    <row r="853" spans="1:24">
      <c r="A853" s="414"/>
      <c r="B853" s="415"/>
      <c r="C853" s="407"/>
      <c r="D853" s="407"/>
      <c r="E853" s="404"/>
      <c r="F853" s="135">
        <v>3</v>
      </c>
      <c r="G853" s="175"/>
      <c r="H853" s="175"/>
      <c r="I853" s="57"/>
      <c r="J853" s="48"/>
      <c r="K853" s="45"/>
      <c r="L853" s="48"/>
      <c r="M853" s="45"/>
      <c r="N853" s="2"/>
      <c r="O853" s="49"/>
      <c r="P853" s="46"/>
      <c r="Q853" s="2"/>
      <c r="R853" s="49"/>
      <c r="S853" s="17"/>
      <c r="T853" s="136"/>
      <c r="U853" s="137">
        <f t="shared" si="27"/>
        <v>0</v>
      </c>
      <c r="V853">
        <f t="shared" si="34"/>
        <v>29</v>
      </c>
      <c r="W853" s="338"/>
      <c r="X853" s="399"/>
    </row>
    <row r="854" spans="1:24">
      <c r="A854" s="414"/>
      <c r="B854" s="415"/>
      <c r="C854" s="407"/>
      <c r="D854" s="407"/>
      <c r="E854" s="404"/>
      <c r="F854" s="135">
        <v>4</v>
      </c>
      <c r="G854" s="175"/>
      <c r="H854" s="175"/>
      <c r="I854" s="57"/>
      <c r="J854" s="48"/>
      <c r="K854" s="45"/>
      <c r="L854" s="48"/>
      <c r="M854" s="45"/>
      <c r="N854" s="2"/>
      <c r="O854" s="49"/>
      <c r="P854" s="46"/>
      <c r="Q854" s="2"/>
      <c r="R854" s="49"/>
      <c r="S854" s="17"/>
      <c r="T854" s="136"/>
      <c r="U854" s="137">
        <f t="shared" si="27"/>
        <v>0</v>
      </c>
      <c r="V854">
        <f t="shared" si="34"/>
        <v>29</v>
      </c>
      <c r="W854" s="338"/>
      <c r="X854" s="399"/>
    </row>
    <row r="855" spans="1:24">
      <c r="A855" s="414"/>
      <c r="B855" s="415"/>
      <c r="C855" s="407"/>
      <c r="D855" s="407"/>
      <c r="E855" s="404"/>
      <c r="F855" s="135">
        <v>5</v>
      </c>
      <c r="G855" s="175"/>
      <c r="H855" s="175"/>
      <c r="I855" s="57"/>
      <c r="J855" s="48"/>
      <c r="K855" s="45"/>
      <c r="L855" s="48"/>
      <c r="M855" s="45"/>
      <c r="N855" s="2"/>
      <c r="O855" s="49"/>
      <c r="P855" s="46"/>
      <c r="Q855" s="2"/>
      <c r="R855" s="49"/>
      <c r="S855" s="17"/>
      <c r="T855" s="136"/>
      <c r="U855" s="137">
        <f t="shared" si="27"/>
        <v>0</v>
      </c>
      <c r="V855">
        <f t="shared" si="34"/>
        <v>29</v>
      </c>
      <c r="W855" s="338"/>
      <c r="X855" s="399"/>
    </row>
    <row r="856" spans="1:24">
      <c r="A856" s="414"/>
      <c r="B856" s="415"/>
      <c r="C856" s="407"/>
      <c r="D856" s="407"/>
      <c r="E856" s="404"/>
      <c r="F856" s="135">
        <v>6</v>
      </c>
      <c r="G856" s="175"/>
      <c r="H856" s="175"/>
      <c r="I856" s="57"/>
      <c r="J856" s="48"/>
      <c r="K856" s="45"/>
      <c r="L856" s="48"/>
      <c r="M856" s="45"/>
      <c r="N856" s="2"/>
      <c r="O856" s="49"/>
      <c r="P856" s="46"/>
      <c r="Q856" s="2"/>
      <c r="R856" s="49"/>
      <c r="S856" s="17"/>
      <c r="T856" s="136"/>
      <c r="U856" s="137">
        <f t="shared" si="27"/>
        <v>0</v>
      </c>
      <c r="V856">
        <f t="shared" si="34"/>
        <v>29</v>
      </c>
      <c r="W856" s="338"/>
      <c r="X856" s="399"/>
    </row>
    <row r="857" spans="1:24">
      <c r="A857" s="414"/>
      <c r="B857" s="415"/>
      <c r="C857" s="407"/>
      <c r="D857" s="407"/>
      <c r="E857" s="404"/>
      <c r="F857" s="135">
        <v>7</v>
      </c>
      <c r="G857" s="175"/>
      <c r="H857" s="175"/>
      <c r="I857" s="57"/>
      <c r="J857" s="48"/>
      <c r="K857" s="45"/>
      <c r="L857" s="48"/>
      <c r="M857" s="45"/>
      <c r="N857" s="2"/>
      <c r="O857" s="49"/>
      <c r="P857" s="46"/>
      <c r="Q857" s="2"/>
      <c r="R857" s="49"/>
      <c r="S857" s="17"/>
      <c r="T857" s="136"/>
      <c r="U857" s="137">
        <f t="shared" si="27"/>
        <v>0</v>
      </c>
      <c r="V857">
        <f t="shared" si="34"/>
        <v>29</v>
      </c>
      <c r="W857" s="338"/>
    </row>
    <row r="858" spans="1:24" ht="14.25" thickBot="1">
      <c r="A858" s="414"/>
      <c r="B858" s="415"/>
      <c r="C858" s="407"/>
      <c r="D858" s="407"/>
      <c r="E858" s="404"/>
      <c r="F858" s="135">
        <v>8</v>
      </c>
      <c r="G858" s="175"/>
      <c r="H858" s="175"/>
      <c r="I858" s="57"/>
      <c r="J858" s="48"/>
      <c r="K858" s="45"/>
      <c r="L858" s="48"/>
      <c r="M858" s="45"/>
      <c r="N858" s="2"/>
      <c r="O858" s="49"/>
      <c r="P858" s="46"/>
      <c r="Q858" s="2"/>
      <c r="R858" s="49"/>
      <c r="S858" s="17"/>
      <c r="T858" s="136"/>
      <c r="U858" s="137">
        <f t="shared" si="27"/>
        <v>0</v>
      </c>
      <c r="V858">
        <f t="shared" si="34"/>
        <v>29</v>
      </c>
      <c r="W858" s="338"/>
      <c r="X858" s="286" t="s">
        <v>349</v>
      </c>
    </row>
    <row r="859" spans="1:24" ht="14.25" thickBot="1">
      <c r="A859" s="414"/>
      <c r="B859" s="415"/>
      <c r="C859" s="407"/>
      <c r="D859" s="407"/>
      <c r="E859" s="404"/>
      <c r="F859" s="135">
        <v>9</v>
      </c>
      <c r="G859" s="175"/>
      <c r="H859" s="175"/>
      <c r="I859" s="57"/>
      <c r="J859" s="48"/>
      <c r="K859" s="45"/>
      <c r="L859" s="48"/>
      <c r="M859" s="45"/>
      <c r="N859" s="2"/>
      <c r="O859" s="49"/>
      <c r="P859" s="46"/>
      <c r="Q859" s="2"/>
      <c r="R859" s="49"/>
      <c r="S859" s="17"/>
      <c r="T859" s="136"/>
      <c r="U859" s="137">
        <f t="shared" si="27"/>
        <v>0</v>
      </c>
      <c r="V859">
        <f t="shared" si="34"/>
        <v>29</v>
      </c>
      <c r="W859" s="338"/>
      <c r="X859" s="342"/>
    </row>
    <row r="860" spans="1:24" ht="14.25" thickBot="1">
      <c r="A860" s="414"/>
      <c r="B860" s="415"/>
      <c r="C860" s="407"/>
      <c r="D860" s="407"/>
      <c r="E860" s="404"/>
      <c r="F860" s="135">
        <v>10</v>
      </c>
      <c r="G860" s="175"/>
      <c r="H860" s="175"/>
      <c r="I860" s="57"/>
      <c r="J860" s="48"/>
      <c r="K860" s="45"/>
      <c r="L860" s="48"/>
      <c r="M860" s="45"/>
      <c r="N860" s="2"/>
      <c r="O860" s="49"/>
      <c r="P860" s="46"/>
      <c r="Q860" s="2"/>
      <c r="R860" s="49"/>
      <c r="S860" s="17"/>
      <c r="T860" s="136"/>
      <c r="U860" s="137">
        <f t="shared" si="27"/>
        <v>0</v>
      </c>
      <c r="V860">
        <f t="shared" si="34"/>
        <v>29</v>
      </c>
      <c r="W860" s="338"/>
      <c r="X860" s="286" t="s">
        <v>350</v>
      </c>
    </row>
    <row r="861" spans="1:24" ht="14.25" thickBot="1">
      <c r="A861" s="414"/>
      <c r="B861" s="415"/>
      <c r="C861" s="407"/>
      <c r="D861" s="407"/>
      <c r="E861" s="404"/>
      <c r="F861" s="135">
        <v>11</v>
      </c>
      <c r="G861" s="175"/>
      <c r="H861" s="175"/>
      <c r="I861" s="57"/>
      <c r="J861" s="48"/>
      <c r="K861" s="45"/>
      <c r="L861" s="48"/>
      <c r="M861" s="45"/>
      <c r="N861" s="2"/>
      <c r="O861" s="49"/>
      <c r="P861" s="46"/>
      <c r="Q861" s="2"/>
      <c r="R861" s="49"/>
      <c r="S861" s="17"/>
      <c r="T861" s="136"/>
      <c r="U861" s="137">
        <f t="shared" si="27"/>
        <v>0</v>
      </c>
      <c r="V861">
        <f t="shared" si="34"/>
        <v>29</v>
      </c>
      <c r="W861" s="338"/>
      <c r="X861" s="287">
        <f>SUMIF(W851:W880, "✔", U851:U880)</f>
        <v>0</v>
      </c>
    </row>
    <row r="862" spans="1:24" ht="14.25" thickBot="1">
      <c r="A862" s="414"/>
      <c r="B862" s="415"/>
      <c r="C862" s="407"/>
      <c r="D862" s="407"/>
      <c r="E862" s="404"/>
      <c r="F862" s="135">
        <v>12</v>
      </c>
      <c r="G862" s="175"/>
      <c r="H862" s="175"/>
      <c r="I862" s="57"/>
      <c r="J862" s="48"/>
      <c r="K862" s="45"/>
      <c r="L862" s="48"/>
      <c r="M862" s="45"/>
      <c r="N862" s="2"/>
      <c r="O862" s="49"/>
      <c r="P862" s="46"/>
      <c r="Q862" s="2"/>
      <c r="R862" s="49"/>
      <c r="S862" s="17"/>
      <c r="T862" s="136"/>
      <c r="U862" s="137">
        <f t="shared" si="27"/>
        <v>0</v>
      </c>
      <c r="V862">
        <f t="shared" si="34"/>
        <v>29</v>
      </c>
      <c r="W862" s="338"/>
      <c r="X862" s="286" t="s">
        <v>351</v>
      </c>
    </row>
    <row r="863" spans="1:24" ht="14.25" thickBot="1">
      <c r="A863" s="414"/>
      <c r="B863" s="415"/>
      <c r="C863" s="407"/>
      <c r="D863" s="407"/>
      <c r="E863" s="404"/>
      <c r="F863" s="135">
        <v>13</v>
      </c>
      <c r="G863" s="175"/>
      <c r="H863" s="175"/>
      <c r="I863" s="57"/>
      <c r="J863" s="48"/>
      <c r="K863" s="45"/>
      <c r="L863" s="48"/>
      <c r="M863" s="45"/>
      <c r="N863" s="2"/>
      <c r="O863" s="49"/>
      <c r="P863" s="46"/>
      <c r="Q863" s="2"/>
      <c r="R863" s="49"/>
      <c r="S863" s="17"/>
      <c r="T863" s="136"/>
      <c r="U863" s="137">
        <f t="shared" si="27"/>
        <v>0</v>
      </c>
      <c r="V863">
        <f t="shared" si="34"/>
        <v>29</v>
      </c>
      <c r="W863" s="338"/>
      <c r="X863" s="288" t="e">
        <f>X861/SUM(U851:U880)</f>
        <v>#DIV/0!</v>
      </c>
    </row>
    <row r="864" spans="1:24">
      <c r="A864" s="414"/>
      <c r="B864" s="415"/>
      <c r="C864" s="407"/>
      <c r="D864" s="407"/>
      <c r="E864" s="404"/>
      <c r="F864" s="135">
        <v>14</v>
      </c>
      <c r="G864" s="175"/>
      <c r="H864" s="175"/>
      <c r="I864" s="57"/>
      <c r="J864" s="48"/>
      <c r="K864" s="45"/>
      <c r="L864" s="48"/>
      <c r="M864" s="45"/>
      <c r="N864" s="2"/>
      <c r="O864" s="49"/>
      <c r="P864" s="46"/>
      <c r="Q864" s="2"/>
      <c r="R864" s="49"/>
      <c r="S864" s="17"/>
      <c r="T864" s="136"/>
      <c r="U864" s="137">
        <f t="shared" si="27"/>
        <v>0</v>
      </c>
      <c r="V864">
        <f t="shared" si="34"/>
        <v>29</v>
      </c>
      <c r="W864" s="338"/>
    </row>
    <row r="865" spans="1:24">
      <c r="A865" s="414"/>
      <c r="B865" s="415"/>
      <c r="C865" s="407"/>
      <c r="D865" s="407"/>
      <c r="E865" s="404"/>
      <c r="F865" s="135">
        <v>15</v>
      </c>
      <c r="G865" s="175"/>
      <c r="H865" s="175"/>
      <c r="I865" s="57"/>
      <c r="J865" s="48"/>
      <c r="K865" s="45"/>
      <c r="L865" s="48"/>
      <c r="M865" s="45"/>
      <c r="N865" s="2"/>
      <c r="O865" s="49"/>
      <c r="P865" s="46"/>
      <c r="Q865" s="2"/>
      <c r="R865" s="49"/>
      <c r="S865" s="17"/>
      <c r="T865" s="136"/>
      <c r="U865" s="137">
        <f t="shared" si="27"/>
        <v>0</v>
      </c>
      <c r="V865">
        <f t="shared" si="34"/>
        <v>29</v>
      </c>
      <c r="W865" s="338"/>
      <c r="X865" s="400" t="s">
        <v>296</v>
      </c>
    </row>
    <row r="866" spans="1:24">
      <c r="A866" s="414"/>
      <c r="B866" s="415"/>
      <c r="C866" s="407"/>
      <c r="D866" s="407"/>
      <c r="E866" s="404"/>
      <c r="F866" s="135">
        <v>16</v>
      </c>
      <c r="G866" s="175"/>
      <c r="H866" s="175"/>
      <c r="I866" s="57"/>
      <c r="J866" s="48"/>
      <c r="K866" s="45"/>
      <c r="L866" s="48"/>
      <c r="M866" s="45"/>
      <c r="N866" s="2"/>
      <c r="O866" s="49"/>
      <c r="P866" s="46"/>
      <c r="Q866" s="2"/>
      <c r="R866" s="49"/>
      <c r="S866" s="17"/>
      <c r="T866" s="136"/>
      <c r="U866" s="137">
        <f t="shared" si="27"/>
        <v>0</v>
      </c>
      <c r="V866">
        <f t="shared" si="34"/>
        <v>29</v>
      </c>
      <c r="W866" s="338"/>
      <c r="X866" s="400"/>
    </row>
    <row r="867" spans="1:24">
      <c r="A867" s="414"/>
      <c r="B867" s="415"/>
      <c r="C867" s="407"/>
      <c r="D867" s="407"/>
      <c r="E867" s="404"/>
      <c r="F867" s="135">
        <v>17</v>
      </c>
      <c r="G867" s="175"/>
      <c r="H867" s="175"/>
      <c r="I867" s="57"/>
      <c r="J867" s="48"/>
      <c r="K867" s="45"/>
      <c r="L867" s="48"/>
      <c r="M867" s="45"/>
      <c r="N867" s="2"/>
      <c r="O867" s="49"/>
      <c r="P867" s="46"/>
      <c r="Q867" s="2"/>
      <c r="R867" s="49"/>
      <c r="S867" s="17"/>
      <c r="T867" s="136"/>
      <c r="U867" s="137">
        <f t="shared" si="27"/>
        <v>0</v>
      </c>
      <c r="V867">
        <f t="shared" si="34"/>
        <v>29</v>
      </c>
      <c r="W867" s="338"/>
      <c r="X867" s="400"/>
    </row>
    <row r="868" spans="1:24">
      <c r="A868" s="414"/>
      <c r="B868" s="415"/>
      <c r="C868" s="407"/>
      <c r="D868" s="407"/>
      <c r="E868" s="404"/>
      <c r="F868" s="135">
        <v>18</v>
      </c>
      <c r="G868" s="175"/>
      <c r="H868" s="175"/>
      <c r="I868" s="57"/>
      <c r="J868" s="48"/>
      <c r="K868" s="45"/>
      <c r="L868" s="48"/>
      <c r="M868" s="45"/>
      <c r="N868" s="2"/>
      <c r="O868" s="49"/>
      <c r="P868" s="46"/>
      <c r="Q868" s="2"/>
      <c r="R868" s="49"/>
      <c r="S868" s="17"/>
      <c r="T868" s="136"/>
      <c r="U868" s="137">
        <f t="shared" si="27"/>
        <v>0</v>
      </c>
      <c r="V868">
        <f t="shared" si="34"/>
        <v>29</v>
      </c>
      <c r="W868" s="338"/>
      <c r="X868" s="400"/>
    </row>
    <row r="869" spans="1:24">
      <c r="A869" s="414"/>
      <c r="B869" s="415"/>
      <c r="C869" s="407"/>
      <c r="D869" s="407"/>
      <c r="E869" s="404"/>
      <c r="F869" s="135">
        <v>19</v>
      </c>
      <c r="G869" s="175"/>
      <c r="H869" s="175"/>
      <c r="I869" s="57"/>
      <c r="J869" s="48"/>
      <c r="K869" s="45"/>
      <c r="L869" s="48"/>
      <c r="M869" s="45"/>
      <c r="N869" s="2"/>
      <c r="O869" s="49"/>
      <c r="P869" s="46"/>
      <c r="Q869" s="2"/>
      <c r="R869" s="49"/>
      <c r="S869" s="17"/>
      <c r="T869" s="136"/>
      <c r="U869" s="137">
        <f t="shared" si="27"/>
        <v>0</v>
      </c>
      <c r="V869">
        <f t="shared" si="34"/>
        <v>29</v>
      </c>
      <c r="W869" s="338"/>
    </row>
    <row r="870" spans="1:24">
      <c r="A870" s="414"/>
      <c r="B870" s="415"/>
      <c r="C870" s="407"/>
      <c r="D870" s="407"/>
      <c r="E870" s="404"/>
      <c r="F870" s="135">
        <v>20</v>
      </c>
      <c r="G870" s="175"/>
      <c r="H870" s="175"/>
      <c r="I870" s="57"/>
      <c r="J870" s="48"/>
      <c r="K870" s="45"/>
      <c r="L870" s="48"/>
      <c r="M870" s="45"/>
      <c r="N870" s="2"/>
      <c r="O870" s="49"/>
      <c r="P870" s="46"/>
      <c r="Q870" s="2"/>
      <c r="R870" s="49"/>
      <c r="S870" s="17"/>
      <c r="T870" s="136"/>
      <c r="U870" s="137">
        <f t="shared" si="27"/>
        <v>0</v>
      </c>
      <c r="V870">
        <f t="shared" si="34"/>
        <v>29</v>
      </c>
      <c r="W870" s="338"/>
    </row>
    <row r="871" spans="1:24">
      <c r="A871" s="414"/>
      <c r="B871" s="415"/>
      <c r="C871" s="407"/>
      <c r="D871" s="407"/>
      <c r="E871" s="404"/>
      <c r="F871" s="135">
        <v>21</v>
      </c>
      <c r="G871" s="175"/>
      <c r="H871" s="175"/>
      <c r="I871" s="57"/>
      <c r="J871" s="48"/>
      <c r="K871" s="45"/>
      <c r="L871" s="48"/>
      <c r="M871" s="45"/>
      <c r="N871" s="2"/>
      <c r="O871" s="49"/>
      <c r="P871" s="46"/>
      <c r="Q871" s="2"/>
      <c r="R871" s="49"/>
      <c r="S871" s="17"/>
      <c r="T871" s="136"/>
      <c r="U871" s="137">
        <f t="shared" si="27"/>
        <v>0</v>
      </c>
      <c r="V871">
        <f t="shared" si="34"/>
        <v>29</v>
      </c>
      <c r="W871" s="338"/>
    </row>
    <row r="872" spans="1:24">
      <c r="A872" s="414"/>
      <c r="B872" s="415"/>
      <c r="C872" s="407"/>
      <c r="D872" s="407"/>
      <c r="E872" s="404"/>
      <c r="F872" s="135">
        <v>22</v>
      </c>
      <c r="G872" s="175"/>
      <c r="H872" s="175"/>
      <c r="I872" s="57"/>
      <c r="J872" s="48"/>
      <c r="K872" s="45"/>
      <c r="L872" s="48"/>
      <c r="M872" s="45"/>
      <c r="N872" s="2"/>
      <c r="O872" s="49"/>
      <c r="P872" s="46"/>
      <c r="Q872" s="2"/>
      <c r="R872" s="49"/>
      <c r="S872" s="17"/>
      <c r="T872" s="136"/>
      <c r="U872" s="137">
        <f t="shared" si="27"/>
        <v>0</v>
      </c>
      <c r="V872">
        <f t="shared" si="34"/>
        <v>29</v>
      </c>
      <c r="W872" s="338"/>
    </row>
    <row r="873" spans="1:24">
      <c r="A873" s="414"/>
      <c r="B873" s="415"/>
      <c r="C873" s="407"/>
      <c r="D873" s="407"/>
      <c r="E873" s="404"/>
      <c r="F873" s="135">
        <v>23</v>
      </c>
      <c r="G873" s="175"/>
      <c r="H873" s="175"/>
      <c r="I873" s="57"/>
      <c r="J873" s="48"/>
      <c r="K873" s="45"/>
      <c r="L873" s="48"/>
      <c r="M873" s="45"/>
      <c r="N873" s="2"/>
      <c r="O873" s="49"/>
      <c r="P873" s="46"/>
      <c r="Q873" s="2"/>
      <c r="R873" s="49"/>
      <c r="S873" s="17"/>
      <c r="T873" s="136"/>
      <c r="U873" s="137">
        <f t="shared" ref="U873:U910" si="35">IF(K873="",0,INT(SUM(PRODUCT(K873,M873,P873),S873)))</f>
        <v>0</v>
      </c>
      <c r="V873">
        <f t="shared" si="34"/>
        <v>29</v>
      </c>
      <c r="W873" s="338"/>
    </row>
    <row r="874" spans="1:24">
      <c r="A874" s="414"/>
      <c r="B874" s="415"/>
      <c r="C874" s="407"/>
      <c r="D874" s="407"/>
      <c r="E874" s="404"/>
      <c r="F874" s="135">
        <v>24</v>
      </c>
      <c r="G874" s="175"/>
      <c r="H874" s="175"/>
      <c r="I874" s="57"/>
      <c r="J874" s="48"/>
      <c r="K874" s="45"/>
      <c r="L874" s="48"/>
      <c r="M874" s="45"/>
      <c r="N874" s="2"/>
      <c r="O874" s="49"/>
      <c r="P874" s="46"/>
      <c r="Q874" s="2"/>
      <c r="R874" s="49"/>
      <c r="S874" s="17"/>
      <c r="T874" s="136"/>
      <c r="U874" s="137">
        <f t="shared" si="35"/>
        <v>0</v>
      </c>
      <c r="V874">
        <f t="shared" si="34"/>
        <v>29</v>
      </c>
      <c r="W874" s="338"/>
    </row>
    <row r="875" spans="1:24">
      <c r="A875" s="414"/>
      <c r="B875" s="415"/>
      <c r="C875" s="407"/>
      <c r="D875" s="407"/>
      <c r="E875" s="404"/>
      <c r="F875" s="135">
        <v>25</v>
      </c>
      <c r="G875" s="175"/>
      <c r="H875" s="175"/>
      <c r="I875" s="57"/>
      <c r="J875" s="48"/>
      <c r="K875" s="45"/>
      <c r="L875" s="48"/>
      <c r="M875" s="45"/>
      <c r="N875" s="2"/>
      <c r="O875" s="49"/>
      <c r="P875" s="46"/>
      <c r="Q875" s="2"/>
      <c r="R875" s="49"/>
      <c r="S875" s="17"/>
      <c r="T875" s="136"/>
      <c r="U875" s="137">
        <f t="shared" si="35"/>
        <v>0</v>
      </c>
      <c r="V875">
        <f t="shared" si="34"/>
        <v>29</v>
      </c>
      <c r="W875" s="338"/>
    </row>
    <row r="876" spans="1:24">
      <c r="A876" s="414"/>
      <c r="B876" s="415"/>
      <c r="C876" s="407"/>
      <c r="D876" s="407"/>
      <c r="E876" s="404"/>
      <c r="F876" s="135">
        <v>26</v>
      </c>
      <c r="G876" s="175"/>
      <c r="H876" s="175"/>
      <c r="I876" s="57"/>
      <c r="J876" s="48"/>
      <c r="K876" s="45"/>
      <c r="L876" s="48"/>
      <c r="M876" s="45"/>
      <c r="N876" s="2"/>
      <c r="O876" s="49"/>
      <c r="P876" s="46"/>
      <c r="Q876" s="2"/>
      <c r="R876" s="49"/>
      <c r="S876" s="17"/>
      <c r="T876" s="136"/>
      <c r="U876" s="137">
        <f t="shared" si="35"/>
        <v>0</v>
      </c>
      <c r="V876">
        <f t="shared" si="34"/>
        <v>29</v>
      </c>
      <c r="W876" s="338"/>
    </row>
    <row r="877" spans="1:24">
      <c r="A877" s="414"/>
      <c r="B877" s="415"/>
      <c r="C877" s="407"/>
      <c r="D877" s="407"/>
      <c r="E877" s="404"/>
      <c r="F877" s="135">
        <v>27</v>
      </c>
      <c r="G877" s="175"/>
      <c r="H877" s="175"/>
      <c r="I877" s="57"/>
      <c r="J877" s="48"/>
      <c r="K877" s="45"/>
      <c r="L877" s="48"/>
      <c r="M877" s="45"/>
      <c r="N877" s="2"/>
      <c r="O877" s="49"/>
      <c r="P877" s="46"/>
      <c r="Q877" s="2"/>
      <c r="R877" s="49"/>
      <c r="S877" s="17"/>
      <c r="T877" s="136"/>
      <c r="U877" s="137">
        <f t="shared" si="35"/>
        <v>0</v>
      </c>
      <c r="V877">
        <f t="shared" si="34"/>
        <v>29</v>
      </c>
      <c r="W877" s="338"/>
    </row>
    <row r="878" spans="1:24">
      <c r="A878" s="414"/>
      <c r="B878" s="415"/>
      <c r="C878" s="407"/>
      <c r="D878" s="407"/>
      <c r="E878" s="404"/>
      <c r="F878" s="135">
        <v>28</v>
      </c>
      <c r="G878" s="175"/>
      <c r="H878" s="175"/>
      <c r="I878" s="57"/>
      <c r="J878" s="48"/>
      <c r="K878" s="45"/>
      <c r="L878" s="48"/>
      <c r="M878" s="45"/>
      <c r="N878" s="2"/>
      <c r="O878" s="49"/>
      <c r="P878" s="46"/>
      <c r="Q878" s="2"/>
      <c r="R878" s="49"/>
      <c r="S878" s="17"/>
      <c r="T878" s="136"/>
      <c r="U878" s="137">
        <f t="shared" si="35"/>
        <v>0</v>
      </c>
      <c r="V878">
        <f t="shared" si="34"/>
        <v>29</v>
      </c>
      <c r="W878" s="338"/>
    </row>
    <row r="879" spans="1:24">
      <c r="A879" s="414"/>
      <c r="B879" s="415"/>
      <c r="C879" s="407"/>
      <c r="D879" s="407"/>
      <c r="E879" s="404"/>
      <c r="F879" s="135">
        <v>29</v>
      </c>
      <c r="G879" s="175"/>
      <c r="H879" s="175"/>
      <c r="I879" s="57"/>
      <c r="J879" s="48"/>
      <c r="K879" s="45"/>
      <c r="L879" s="48"/>
      <c r="M879" s="45"/>
      <c r="N879" s="2"/>
      <c r="O879" s="49"/>
      <c r="P879" s="46"/>
      <c r="Q879" s="2"/>
      <c r="R879" s="49"/>
      <c r="S879" s="17"/>
      <c r="T879" s="136"/>
      <c r="U879" s="137">
        <f t="shared" si="35"/>
        <v>0</v>
      </c>
      <c r="V879">
        <f t="shared" si="34"/>
        <v>29</v>
      </c>
      <c r="W879" s="338"/>
    </row>
    <row r="880" spans="1:24">
      <c r="A880" s="416"/>
      <c r="B880" s="417"/>
      <c r="C880" s="408"/>
      <c r="D880" s="408"/>
      <c r="E880" s="405"/>
      <c r="F880" s="138">
        <v>30</v>
      </c>
      <c r="G880" s="175"/>
      <c r="H880" s="176"/>
      <c r="I880" s="60"/>
      <c r="J880" s="61"/>
      <c r="K880" s="76"/>
      <c r="L880" s="61"/>
      <c r="M880" s="76"/>
      <c r="N880" s="15"/>
      <c r="O880" s="53"/>
      <c r="P880" s="47"/>
      <c r="Q880" s="15"/>
      <c r="R880" s="53"/>
      <c r="S880" s="18"/>
      <c r="T880" s="139"/>
      <c r="U880" s="140">
        <f t="shared" si="35"/>
        <v>0</v>
      </c>
      <c r="V880">
        <f t="shared" si="34"/>
        <v>29</v>
      </c>
      <c r="W880" s="339"/>
      <c r="X880" s="256"/>
    </row>
    <row r="881" spans="1:24" ht="13.5" customHeight="1">
      <c r="A881" s="412">
        <v>30</v>
      </c>
      <c r="B881" s="413"/>
      <c r="C881" s="406">
        <f>地域企画一覧!D41</f>
        <v>0</v>
      </c>
      <c r="D881" s="406">
        <f>地域企画一覧!E41</f>
        <v>0</v>
      </c>
      <c r="E881" s="403"/>
      <c r="F881" s="132">
        <v>1</v>
      </c>
      <c r="G881" s="174"/>
      <c r="H881" s="174"/>
      <c r="I881" s="69"/>
      <c r="J881" s="70"/>
      <c r="K881" s="71"/>
      <c r="L881" s="70"/>
      <c r="M881" s="71"/>
      <c r="N881" s="72"/>
      <c r="O881" s="73"/>
      <c r="P881" s="74"/>
      <c r="Q881" s="72"/>
      <c r="R881" s="73"/>
      <c r="S881" s="75"/>
      <c r="T881" s="133"/>
      <c r="U881" s="134">
        <f t="shared" si="35"/>
        <v>0</v>
      </c>
      <c r="V881">
        <f t="shared" ref="V881:V910" si="36">$A$881</f>
        <v>30</v>
      </c>
      <c r="W881" s="340"/>
      <c r="X881" s="399" t="s">
        <v>352</v>
      </c>
    </row>
    <row r="882" spans="1:24">
      <c r="A882" s="414"/>
      <c r="B882" s="415"/>
      <c r="C882" s="407"/>
      <c r="D882" s="407"/>
      <c r="E882" s="404"/>
      <c r="F882" s="135">
        <v>2</v>
      </c>
      <c r="G882" s="175"/>
      <c r="H882" s="175"/>
      <c r="I882" s="57"/>
      <c r="J882" s="48"/>
      <c r="K882" s="45"/>
      <c r="L882" s="48"/>
      <c r="M882" s="45"/>
      <c r="N882" s="2"/>
      <c r="O882" s="49"/>
      <c r="P882" s="46"/>
      <c r="Q882" s="2"/>
      <c r="R882" s="49"/>
      <c r="S882" s="17"/>
      <c r="T882" s="136"/>
      <c r="U882" s="137">
        <f t="shared" si="35"/>
        <v>0</v>
      </c>
      <c r="V882">
        <f t="shared" si="36"/>
        <v>30</v>
      </c>
      <c r="W882" s="338"/>
      <c r="X882" s="399"/>
    </row>
    <row r="883" spans="1:24">
      <c r="A883" s="414"/>
      <c r="B883" s="415"/>
      <c r="C883" s="407"/>
      <c r="D883" s="407"/>
      <c r="E883" s="404"/>
      <c r="F883" s="135">
        <v>3</v>
      </c>
      <c r="G883" s="175"/>
      <c r="H883" s="175"/>
      <c r="I883" s="57"/>
      <c r="J883" s="48"/>
      <c r="K883" s="45"/>
      <c r="L883" s="48"/>
      <c r="M883" s="45"/>
      <c r="N883" s="2"/>
      <c r="O883" s="49"/>
      <c r="P883" s="46"/>
      <c r="Q883" s="2"/>
      <c r="R883" s="49"/>
      <c r="S883" s="17"/>
      <c r="T883" s="136"/>
      <c r="U883" s="137">
        <f t="shared" si="35"/>
        <v>0</v>
      </c>
      <c r="V883">
        <f t="shared" si="36"/>
        <v>30</v>
      </c>
      <c r="W883" s="338"/>
      <c r="X883" s="399"/>
    </row>
    <row r="884" spans="1:24">
      <c r="A884" s="414"/>
      <c r="B884" s="415"/>
      <c r="C884" s="407"/>
      <c r="D884" s="407"/>
      <c r="E884" s="404"/>
      <c r="F884" s="135">
        <v>4</v>
      </c>
      <c r="G884" s="175"/>
      <c r="H884" s="175"/>
      <c r="I884" s="57"/>
      <c r="J884" s="48"/>
      <c r="K884" s="45"/>
      <c r="L884" s="48"/>
      <c r="M884" s="45"/>
      <c r="N884" s="2"/>
      <c r="O884" s="49"/>
      <c r="P884" s="46"/>
      <c r="Q884" s="2"/>
      <c r="R884" s="49"/>
      <c r="S884" s="17"/>
      <c r="T884" s="136"/>
      <c r="U884" s="137">
        <f t="shared" si="35"/>
        <v>0</v>
      </c>
      <c r="V884">
        <f t="shared" si="36"/>
        <v>30</v>
      </c>
      <c r="W884" s="338"/>
      <c r="X884" s="399"/>
    </row>
    <row r="885" spans="1:24">
      <c r="A885" s="414"/>
      <c r="B885" s="415"/>
      <c r="C885" s="407"/>
      <c r="D885" s="407"/>
      <c r="E885" s="404"/>
      <c r="F885" s="135">
        <v>5</v>
      </c>
      <c r="G885" s="175"/>
      <c r="H885" s="175"/>
      <c r="I885" s="57"/>
      <c r="J885" s="48"/>
      <c r="K885" s="45"/>
      <c r="L885" s="48"/>
      <c r="M885" s="45"/>
      <c r="N885" s="2"/>
      <c r="O885" s="49"/>
      <c r="P885" s="46"/>
      <c r="Q885" s="2"/>
      <c r="R885" s="49"/>
      <c r="S885" s="17"/>
      <c r="T885" s="136"/>
      <c r="U885" s="137">
        <f t="shared" si="35"/>
        <v>0</v>
      </c>
      <c r="V885">
        <f t="shared" si="36"/>
        <v>30</v>
      </c>
      <c r="W885" s="338"/>
      <c r="X885" s="399"/>
    </row>
    <row r="886" spans="1:24">
      <c r="A886" s="414"/>
      <c r="B886" s="415"/>
      <c r="C886" s="407"/>
      <c r="D886" s="407"/>
      <c r="E886" s="404"/>
      <c r="F886" s="135">
        <v>6</v>
      </c>
      <c r="G886" s="175"/>
      <c r="H886" s="175"/>
      <c r="I886" s="57"/>
      <c r="J886" s="48"/>
      <c r="K886" s="45"/>
      <c r="L886" s="48"/>
      <c r="M886" s="45"/>
      <c r="N886" s="2"/>
      <c r="O886" s="49"/>
      <c r="P886" s="46"/>
      <c r="Q886" s="2"/>
      <c r="R886" s="49"/>
      <c r="S886" s="17"/>
      <c r="T886" s="136"/>
      <c r="U886" s="137">
        <f t="shared" si="35"/>
        <v>0</v>
      </c>
      <c r="V886">
        <f t="shared" si="36"/>
        <v>30</v>
      </c>
      <c r="W886" s="338"/>
      <c r="X886" s="399"/>
    </row>
    <row r="887" spans="1:24">
      <c r="A887" s="414"/>
      <c r="B887" s="415"/>
      <c r="C887" s="407"/>
      <c r="D887" s="407"/>
      <c r="E887" s="404"/>
      <c r="F887" s="135">
        <v>7</v>
      </c>
      <c r="G887" s="175"/>
      <c r="H887" s="175"/>
      <c r="I887" s="57"/>
      <c r="J887" s="48"/>
      <c r="K887" s="45"/>
      <c r="L887" s="48"/>
      <c r="M887" s="45"/>
      <c r="N887" s="2"/>
      <c r="O887" s="49"/>
      <c r="P887" s="46"/>
      <c r="Q887" s="2"/>
      <c r="R887" s="49"/>
      <c r="S887" s="17"/>
      <c r="T887" s="136"/>
      <c r="U887" s="137">
        <f t="shared" si="35"/>
        <v>0</v>
      </c>
      <c r="V887">
        <f t="shared" si="36"/>
        <v>30</v>
      </c>
      <c r="W887" s="338"/>
    </row>
    <row r="888" spans="1:24" ht="14.25" thickBot="1">
      <c r="A888" s="414"/>
      <c r="B888" s="415"/>
      <c r="C888" s="407"/>
      <c r="D888" s="407"/>
      <c r="E888" s="404"/>
      <c r="F888" s="135">
        <v>8</v>
      </c>
      <c r="G888" s="175"/>
      <c r="H888" s="175"/>
      <c r="I888" s="57"/>
      <c r="J888" s="48"/>
      <c r="K888" s="45"/>
      <c r="L888" s="48"/>
      <c r="M888" s="45"/>
      <c r="N888" s="2"/>
      <c r="O888" s="49"/>
      <c r="P888" s="46"/>
      <c r="Q888" s="2"/>
      <c r="R888" s="49"/>
      <c r="S888" s="17"/>
      <c r="T888" s="136"/>
      <c r="U888" s="137">
        <f t="shared" si="35"/>
        <v>0</v>
      </c>
      <c r="V888">
        <f t="shared" si="36"/>
        <v>30</v>
      </c>
      <c r="W888" s="338"/>
      <c r="X888" s="286" t="s">
        <v>349</v>
      </c>
    </row>
    <row r="889" spans="1:24" ht="14.25" thickBot="1">
      <c r="A889" s="414"/>
      <c r="B889" s="415"/>
      <c r="C889" s="407"/>
      <c r="D889" s="407"/>
      <c r="E889" s="404"/>
      <c r="F889" s="135">
        <v>9</v>
      </c>
      <c r="G889" s="175"/>
      <c r="H889" s="175"/>
      <c r="I889" s="57"/>
      <c r="J889" s="48"/>
      <c r="K889" s="45"/>
      <c r="L889" s="48"/>
      <c r="M889" s="45"/>
      <c r="N889" s="2"/>
      <c r="O889" s="49"/>
      <c r="P889" s="46"/>
      <c r="Q889" s="2"/>
      <c r="R889" s="49"/>
      <c r="S889" s="17"/>
      <c r="T889" s="136"/>
      <c r="U889" s="137">
        <f t="shared" si="35"/>
        <v>0</v>
      </c>
      <c r="V889">
        <f t="shared" si="36"/>
        <v>30</v>
      </c>
      <c r="W889" s="338"/>
      <c r="X889" s="342"/>
    </row>
    <row r="890" spans="1:24" ht="14.25" thickBot="1">
      <c r="A890" s="414"/>
      <c r="B890" s="415"/>
      <c r="C890" s="407"/>
      <c r="D890" s="407"/>
      <c r="E890" s="404"/>
      <c r="F890" s="135">
        <v>10</v>
      </c>
      <c r="G890" s="175"/>
      <c r="H890" s="175"/>
      <c r="I890" s="57"/>
      <c r="J890" s="48"/>
      <c r="K890" s="45"/>
      <c r="L890" s="48"/>
      <c r="M890" s="45"/>
      <c r="N890" s="2"/>
      <c r="O890" s="49"/>
      <c r="P890" s="46"/>
      <c r="Q890" s="2"/>
      <c r="R890" s="49"/>
      <c r="S890" s="17"/>
      <c r="T890" s="136"/>
      <c r="U890" s="137">
        <f t="shared" si="35"/>
        <v>0</v>
      </c>
      <c r="V890">
        <f t="shared" si="36"/>
        <v>30</v>
      </c>
      <c r="W890" s="338"/>
      <c r="X890" s="286" t="s">
        <v>350</v>
      </c>
    </row>
    <row r="891" spans="1:24" ht="14.25" thickBot="1">
      <c r="A891" s="414"/>
      <c r="B891" s="415"/>
      <c r="C891" s="407"/>
      <c r="D891" s="407"/>
      <c r="E891" s="404"/>
      <c r="F891" s="135">
        <v>11</v>
      </c>
      <c r="G891" s="175"/>
      <c r="H891" s="175"/>
      <c r="I891" s="57"/>
      <c r="J891" s="48"/>
      <c r="K891" s="45"/>
      <c r="L891" s="48"/>
      <c r="M891" s="45"/>
      <c r="N891" s="2"/>
      <c r="O891" s="49"/>
      <c r="P891" s="46"/>
      <c r="Q891" s="2"/>
      <c r="R891" s="49"/>
      <c r="S891" s="17"/>
      <c r="T891" s="136"/>
      <c r="U891" s="137">
        <f t="shared" si="35"/>
        <v>0</v>
      </c>
      <c r="V891">
        <f t="shared" si="36"/>
        <v>30</v>
      </c>
      <c r="W891" s="338"/>
      <c r="X891" s="287">
        <f>SUMIF(W881:W910, "✔", U881:U910)</f>
        <v>0</v>
      </c>
    </row>
    <row r="892" spans="1:24" ht="14.25" thickBot="1">
      <c r="A892" s="414"/>
      <c r="B892" s="415"/>
      <c r="C892" s="407"/>
      <c r="D892" s="407"/>
      <c r="E892" s="404"/>
      <c r="F892" s="135">
        <v>12</v>
      </c>
      <c r="G892" s="175"/>
      <c r="H892" s="175"/>
      <c r="I892" s="57"/>
      <c r="J892" s="48"/>
      <c r="K892" s="45"/>
      <c r="L892" s="48"/>
      <c r="M892" s="45"/>
      <c r="N892" s="2"/>
      <c r="O892" s="49"/>
      <c r="P892" s="46"/>
      <c r="Q892" s="2"/>
      <c r="R892" s="49"/>
      <c r="S892" s="17"/>
      <c r="T892" s="136"/>
      <c r="U892" s="137">
        <f t="shared" si="35"/>
        <v>0</v>
      </c>
      <c r="V892">
        <f t="shared" si="36"/>
        <v>30</v>
      </c>
      <c r="W892" s="338"/>
      <c r="X892" s="286" t="s">
        <v>351</v>
      </c>
    </row>
    <row r="893" spans="1:24" ht="14.25" thickBot="1">
      <c r="A893" s="414"/>
      <c r="B893" s="415"/>
      <c r="C893" s="407"/>
      <c r="D893" s="407"/>
      <c r="E893" s="404"/>
      <c r="F893" s="135">
        <v>13</v>
      </c>
      <c r="G893" s="175"/>
      <c r="H893" s="175"/>
      <c r="I893" s="57"/>
      <c r="J893" s="48"/>
      <c r="K893" s="45"/>
      <c r="L893" s="48"/>
      <c r="M893" s="45"/>
      <c r="N893" s="2"/>
      <c r="O893" s="49"/>
      <c r="P893" s="46"/>
      <c r="Q893" s="2"/>
      <c r="R893" s="49"/>
      <c r="S893" s="17"/>
      <c r="T893" s="136"/>
      <c r="U893" s="137">
        <f t="shared" si="35"/>
        <v>0</v>
      </c>
      <c r="V893">
        <f t="shared" si="36"/>
        <v>30</v>
      </c>
      <c r="W893" s="338"/>
      <c r="X893" s="288" t="e">
        <f>X891/SUM(U881:U910)</f>
        <v>#DIV/0!</v>
      </c>
    </row>
    <row r="894" spans="1:24">
      <c r="A894" s="414"/>
      <c r="B894" s="415"/>
      <c r="C894" s="407"/>
      <c r="D894" s="407"/>
      <c r="E894" s="404"/>
      <c r="F894" s="135">
        <v>14</v>
      </c>
      <c r="G894" s="175"/>
      <c r="H894" s="175"/>
      <c r="I894" s="57"/>
      <c r="J894" s="48"/>
      <c r="K894" s="45"/>
      <c r="L894" s="48"/>
      <c r="M894" s="45"/>
      <c r="N894" s="2"/>
      <c r="O894" s="49"/>
      <c r="P894" s="46"/>
      <c r="Q894" s="2"/>
      <c r="R894" s="49"/>
      <c r="S894" s="17"/>
      <c r="T894" s="136"/>
      <c r="U894" s="137">
        <f t="shared" si="35"/>
        <v>0</v>
      </c>
      <c r="V894">
        <f t="shared" si="36"/>
        <v>30</v>
      </c>
      <c r="W894" s="338"/>
    </row>
    <row r="895" spans="1:24">
      <c r="A895" s="414"/>
      <c r="B895" s="415"/>
      <c r="C895" s="407"/>
      <c r="D895" s="407"/>
      <c r="E895" s="404"/>
      <c r="F895" s="135">
        <v>15</v>
      </c>
      <c r="G895" s="175"/>
      <c r="H895" s="175"/>
      <c r="I895" s="57"/>
      <c r="J895" s="48"/>
      <c r="K895" s="45"/>
      <c r="L895" s="48"/>
      <c r="M895" s="45"/>
      <c r="N895" s="2"/>
      <c r="O895" s="49"/>
      <c r="P895" s="46"/>
      <c r="Q895" s="2"/>
      <c r="R895" s="49"/>
      <c r="S895" s="17"/>
      <c r="T895" s="136"/>
      <c r="U895" s="137">
        <f t="shared" si="35"/>
        <v>0</v>
      </c>
      <c r="V895">
        <f t="shared" si="36"/>
        <v>30</v>
      </c>
      <c r="W895" s="338"/>
      <c r="X895" s="400" t="s">
        <v>296</v>
      </c>
    </row>
    <row r="896" spans="1:24">
      <c r="A896" s="414"/>
      <c r="B896" s="415"/>
      <c r="C896" s="407"/>
      <c r="D896" s="407"/>
      <c r="E896" s="404"/>
      <c r="F896" s="135">
        <v>16</v>
      </c>
      <c r="G896" s="175"/>
      <c r="H896" s="175"/>
      <c r="I896" s="57"/>
      <c r="J896" s="48"/>
      <c r="K896" s="45"/>
      <c r="L896" s="48"/>
      <c r="M896" s="45"/>
      <c r="N896" s="2"/>
      <c r="O896" s="49"/>
      <c r="P896" s="46"/>
      <c r="Q896" s="2"/>
      <c r="R896" s="49"/>
      <c r="S896" s="17"/>
      <c r="T896" s="136"/>
      <c r="U896" s="137">
        <f t="shared" si="35"/>
        <v>0</v>
      </c>
      <c r="V896">
        <f t="shared" si="36"/>
        <v>30</v>
      </c>
      <c r="W896" s="338"/>
      <c r="X896" s="400"/>
    </row>
    <row r="897" spans="1:24">
      <c r="A897" s="414"/>
      <c r="B897" s="415"/>
      <c r="C897" s="407"/>
      <c r="D897" s="407"/>
      <c r="E897" s="404"/>
      <c r="F897" s="135">
        <v>17</v>
      </c>
      <c r="G897" s="175"/>
      <c r="H897" s="175"/>
      <c r="I897" s="57"/>
      <c r="J897" s="48"/>
      <c r="K897" s="45"/>
      <c r="L897" s="48"/>
      <c r="M897" s="45"/>
      <c r="N897" s="2"/>
      <c r="O897" s="49"/>
      <c r="P897" s="46"/>
      <c r="Q897" s="2"/>
      <c r="R897" s="49"/>
      <c r="S897" s="17"/>
      <c r="T897" s="136"/>
      <c r="U897" s="137">
        <f t="shared" si="35"/>
        <v>0</v>
      </c>
      <c r="V897">
        <f t="shared" si="36"/>
        <v>30</v>
      </c>
      <c r="W897" s="338"/>
      <c r="X897" s="400"/>
    </row>
    <row r="898" spans="1:24">
      <c r="A898" s="414"/>
      <c r="B898" s="415"/>
      <c r="C898" s="407"/>
      <c r="D898" s="407"/>
      <c r="E898" s="404"/>
      <c r="F898" s="135">
        <v>18</v>
      </c>
      <c r="G898" s="175"/>
      <c r="H898" s="175"/>
      <c r="I898" s="57"/>
      <c r="J898" s="48"/>
      <c r="K898" s="45"/>
      <c r="L898" s="48"/>
      <c r="M898" s="45"/>
      <c r="N898" s="2"/>
      <c r="O898" s="49"/>
      <c r="P898" s="46"/>
      <c r="Q898" s="2"/>
      <c r="R898" s="49"/>
      <c r="S898" s="17"/>
      <c r="T898" s="136"/>
      <c r="U898" s="137">
        <f t="shared" si="35"/>
        <v>0</v>
      </c>
      <c r="V898">
        <f t="shared" si="36"/>
        <v>30</v>
      </c>
      <c r="W898" s="338"/>
      <c r="X898" s="400"/>
    </row>
    <row r="899" spans="1:24">
      <c r="A899" s="414"/>
      <c r="B899" s="415"/>
      <c r="C899" s="407"/>
      <c r="D899" s="407"/>
      <c r="E899" s="404"/>
      <c r="F899" s="135">
        <v>19</v>
      </c>
      <c r="G899" s="175"/>
      <c r="H899" s="175"/>
      <c r="I899" s="57"/>
      <c r="J899" s="48"/>
      <c r="K899" s="45"/>
      <c r="L899" s="48"/>
      <c r="M899" s="45"/>
      <c r="N899" s="2"/>
      <c r="O899" s="49"/>
      <c r="P899" s="46"/>
      <c r="Q899" s="2"/>
      <c r="R899" s="49"/>
      <c r="S899" s="17"/>
      <c r="T899" s="136"/>
      <c r="U899" s="137">
        <f t="shared" si="35"/>
        <v>0</v>
      </c>
      <c r="V899">
        <f t="shared" si="36"/>
        <v>30</v>
      </c>
      <c r="W899" s="338"/>
    </row>
    <row r="900" spans="1:24">
      <c r="A900" s="414"/>
      <c r="B900" s="415"/>
      <c r="C900" s="407"/>
      <c r="D900" s="407"/>
      <c r="E900" s="404"/>
      <c r="F900" s="135">
        <v>20</v>
      </c>
      <c r="G900" s="175"/>
      <c r="H900" s="175"/>
      <c r="I900" s="57"/>
      <c r="J900" s="48"/>
      <c r="K900" s="45"/>
      <c r="L900" s="48"/>
      <c r="M900" s="45"/>
      <c r="N900" s="2"/>
      <c r="O900" s="49"/>
      <c r="P900" s="46"/>
      <c r="Q900" s="2"/>
      <c r="R900" s="49"/>
      <c r="S900" s="17"/>
      <c r="T900" s="136"/>
      <c r="U900" s="137">
        <f t="shared" si="35"/>
        <v>0</v>
      </c>
      <c r="V900">
        <f t="shared" si="36"/>
        <v>30</v>
      </c>
      <c r="W900" s="338"/>
    </row>
    <row r="901" spans="1:24">
      <c r="A901" s="414"/>
      <c r="B901" s="415"/>
      <c r="C901" s="407"/>
      <c r="D901" s="407"/>
      <c r="E901" s="404"/>
      <c r="F901" s="135">
        <v>21</v>
      </c>
      <c r="G901" s="175"/>
      <c r="H901" s="175"/>
      <c r="I901" s="57"/>
      <c r="J901" s="48"/>
      <c r="K901" s="45"/>
      <c r="L901" s="48"/>
      <c r="M901" s="45"/>
      <c r="N901" s="2"/>
      <c r="O901" s="49"/>
      <c r="P901" s="46"/>
      <c r="Q901" s="2"/>
      <c r="R901" s="49"/>
      <c r="S901" s="17"/>
      <c r="T901" s="136"/>
      <c r="U901" s="137">
        <f t="shared" si="35"/>
        <v>0</v>
      </c>
      <c r="V901">
        <f t="shared" si="36"/>
        <v>30</v>
      </c>
      <c r="W901" s="338"/>
    </row>
    <row r="902" spans="1:24">
      <c r="A902" s="414"/>
      <c r="B902" s="415"/>
      <c r="C902" s="407"/>
      <c r="D902" s="407"/>
      <c r="E902" s="404"/>
      <c r="F902" s="135">
        <v>22</v>
      </c>
      <c r="G902" s="175"/>
      <c r="H902" s="175"/>
      <c r="I902" s="57"/>
      <c r="J902" s="48"/>
      <c r="K902" s="45"/>
      <c r="L902" s="48"/>
      <c r="M902" s="45"/>
      <c r="N902" s="2"/>
      <c r="O902" s="49"/>
      <c r="P902" s="46"/>
      <c r="Q902" s="2"/>
      <c r="R902" s="49"/>
      <c r="S902" s="17"/>
      <c r="T902" s="136"/>
      <c r="U902" s="137">
        <f t="shared" si="35"/>
        <v>0</v>
      </c>
      <c r="V902">
        <f t="shared" si="36"/>
        <v>30</v>
      </c>
      <c r="W902" s="338"/>
    </row>
    <row r="903" spans="1:24">
      <c r="A903" s="414"/>
      <c r="B903" s="415"/>
      <c r="C903" s="407"/>
      <c r="D903" s="407"/>
      <c r="E903" s="404"/>
      <c r="F903" s="135">
        <v>23</v>
      </c>
      <c r="G903" s="175"/>
      <c r="H903" s="175"/>
      <c r="I903" s="57"/>
      <c r="J903" s="48"/>
      <c r="K903" s="45"/>
      <c r="L903" s="48"/>
      <c r="M903" s="45"/>
      <c r="N903" s="2"/>
      <c r="O903" s="49"/>
      <c r="P903" s="46"/>
      <c r="Q903" s="2"/>
      <c r="R903" s="49"/>
      <c r="S903" s="17"/>
      <c r="T903" s="136"/>
      <c r="U903" s="137">
        <f t="shared" si="35"/>
        <v>0</v>
      </c>
      <c r="V903">
        <f t="shared" si="36"/>
        <v>30</v>
      </c>
      <c r="W903" s="338"/>
    </row>
    <row r="904" spans="1:24">
      <c r="A904" s="414"/>
      <c r="B904" s="415"/>
      <c r="C904" s="407"/>
      <c r="D904" s="407"/>
      <c r="E904" s="404"/>
      <c r="F904" s="135">
        <v>24</v>
      </c>
      <c r="G904" s="175"/>
      <c r="H904" s="175"/>
      <c r="I904" s="57"/>
      <c r="J904" s="48"/>
      <c r="K904" s="45"/>
      <c r="L904" s="48"/>
      <c r="M904" s="45"/>
      <c r="N904" s="2"/>
      <c r="O904" s="49"/>
      <c r="P904" s="46"/>
      <c r="Q904" s="2"/>
      <c r="R904" s="49"/>
      <c r="S904" s="17"/>
      <c r="T904" s="136"/>
      <c r="U904" s="137">
        <f t="shared" si="35"/>
        <v>0</v>
      </c>
      <c r="V904">
        <f t="shared" si="36"/>
        <v>30</v>
      </c>
      <c r="W904" s="338"/>
    </row>
    <row r="905" spans="1:24">
      <c r="A905" s="414"/>
      <c r="B905" s="415"/>
      <c r="C905" s="407"/>
      <c r="D905" s="407"/>
      <c r="E905" s="404"/>
      <c r="F905" s="135">
        <v>25</v>
      </c>
      <c r="G905" s="175"/>
      <c r="H905" s="175"/>
      <c r="I905" s="57"/>
      <c r="J905" s="48"/>
      <c r="K905" s="45"/>
      <c r="L905" s="48"/>
      <c r="M905" s="45"/>
      <c r="N905" s="2"/>
      <c r="O905" s="49"/>
      <c r="P905" s="46"/>
      <c r="Q905" s="2"/>
      <c r="R905" s="49"/>
      <c r="S905" s="17"/>
      <c r="T905" s="136"/>
      <c r="U905" s="137">
        <f t="shared" si="35"/>
        <v>0</v>
      </c>
      <c r="V905">
        <f t="shared" si="36"/>
        <v>30</v>
      </c>
      <c r="W905" s="338"/>
    </row>
    <row r="906" spans="1:24">
      <c r="A906" s="414"/>
      <c r="B906" s="415"/>
      <c r="C906" s="407"/>
      <c r="D906" s="407"/>
      <c r="E906" s="404"/>
      <c r="F906" s="135">
        <v>26</v>
      </c>
      <c r="G906" s="175"/>
      <c r="H906" s="175"/>
      <c r="I906" s="57"/>
      <c r="J906" s="48"/>
      <c r="K906" s="45"/>
      <c r="L906" s="48"/>
      <c r="M906" s="45"/>
      <c r="N906" s="2"/>
      <c r="O906" s="49"/>
      <c r="P906" s="46"/>
      <c r="Q906" s="2"/>
      <c r="R906" s="49"/>
      <c r="S906" s="17"/>
      <c r="T906" s="136"/>
      <c r="U906" s="137">
        <f t="shared" si="35"/>
        <v>0</v>
      </c>
      <c r="V906">
        <f t="shared" si="36"/>
        <v>30</v>
      </c>
      <c r="W906" s="338"/>
    </row>
    <row r="907" spans="1:24">
      <c r="A907" s="414"/>
      <c r="B907" s="415"/>
      <c r="C907" s="407"/>
      <c r="D907" s="407"/>
      <c r="E907" s="404"/>
      <c r="F907" s="135">
        <v>27</v>
      </c>
      <c r="G907" s="175"/>
      <c r="H907" s="175"/>
      <c r="I907" s="57"/>
      <c r="J907" s="48"/>
      <c r="K907" s="45"/>
      <c r="L907" s="48"/>
      <c r="M907" s="45"/>
      <c r="N907" s="2"/>
      <c r="O907" s="49"/>
      <c r="P907" s="46"/>
      <c r="Q907" s="2"/>
      <c r="R907" s="49"/>
      <c r="S907" s="17"/>
      <c r="T907" s="136"/>
      <c r="U907" s="137">
        <f t="shared" si="35"/>
        <v>0</v>
      </c>
      <c r="V907">
        <f t="shared" si="36"/>
        <v>30</v>
      </c>
      <c r="W907" s="338"/>
    </row>
    <row r="908" spans="1:24">
      <c r="A908" s="414"/>
      <c r="B908" s="415"/>
      <c r="C908" s="407"/>
      <c r="D908" s="407"/>
      <c r="E908" s="404"/>
      <c r="F908" s="135">
        <v>28</v>
      </c>
      <c r="G908" s="175"/>
      <c r="H908" s="175"/>
      <c r="I908" s="57"/>
      <c r="J908" s="48"/>
      <c r="K908" s="45"/>
      <c r="L908" s="48"/>
      <c r="M908" s="45"/>
      <c r="N908" s="2"/>
      <c r="O908" s="49"/>
      <c r="P908" s="46"/>
      <c r="Q908" s="2"/>
      <c r="R908" s="49"/>
      <c r="S908" s="17"/>
      <c r="T908" s="136"/>
      <c r="U908" s="137">
        <f t="shared" si="35"/>
        <v>0</v>
      </c>
      <c r="V908">
        <f t="shared" si="36"/>
        <v>30</v>
      </c>
      <c r="W908" s="338"/>
    </row>
    <row r="909" spans="1:24">
      <c r="A909" s="414"/>
      <c r="B909" s="415"/>
      <c r="C909" s="407"/>
      <c r="D909" s="407"/>
      <c r="E909" s="404"/>
      <c r="F909" s="135">
        <v>29</v>
      </c>
      <c r="G909" s="175"/>
      <c r="H909" s="175"/>
      <c r="I909" s="57"/>
      <c r="J909" s="48"/>
      <c r="K909" s="45"/>
      <c r="L909" s="48"/>
      <c r="M909" s="45"/>
      <c r="N909" s="2"/>
      <c r="O909" s="49"/>
      <c r="P909" s="46"/>
      <c r="Q909" s="2"/>
      <c r="R909" s="49"/>
      <c r="S909" s="17"/>
      <c r="T909" s="136"/>
      <c r="U909" s="137">
        <f t="shared" si="35"/>
        <v>0</v>
      </c>
      <c r="V909">
        <f t="shared" si="36"/>
        <v>30</v>
      </c>
      <c r="W909" s="338"/>
    </row>
    <row r="910" spans="1:24" ht="14.25" thickBot="1">
      <c r="A910" s="416"/>
      <c r="B910" s="417"/>
      <c r="C910" s="408"/>
      <c r="D910" s="408"/>
      <c r="E910" s="405"/>
      <c r="F910" s="138">
        <v>30</v>
      </c>
      <c r="G910" s="176"/>
      <c r="H910" s="176"/>
      <c r="I910" s="60"/>
      <c r="J910" s="61"/>
      <c r="K910" s="76"/>
      <c r="L910" s="61"/>
      <c r="M910" s="76"/>
      <c r="N910" s="15"/>
      <c r="O910" s="53"/>
      <c r="P910" s="47"/>
      <c r="Q910" s="15"/>
      <c r="R910" s="53"/>
      <c r="S910" s="18"/>
      <c r="T910" s="139"/>
      <c r="U910" s="140">
        <f t="shared" si="35"/>
        <v>0</v>
      </c>
      <c r="V910">
        <f t="shared" si="36"/>
        <v>30</v>
      </c>
      <c r="W910" s="341"/>
    </row>
    <row r="911" spans="1:24">
      <c r="A911" s="24"/>
      <c r="B911" s="24"/>
      <c r="C911" s="24"/>
      <c r="D911" s="24"/>
      <c r="E911" s="24"/>
      <c r="F911" s="24"/>
    </row>
    <row r="912" spans="1:24" ht="25.5">
      <c r="A912" s="43" t="str">
        <f>A4</f>
        <v xml:space="preserve">【 内訳書2 】 </v>
      </c>
      <c r="B912" s="43"/>
      <c r="C912" s="43"/>
      <c r="D912" s="43"/>
      <c r="E912" s="43"/>
      <c r="F912" s="43"/>
      <c r="G912" s="25"/>
    </row>
    <row r="913" spans="1:22" ht="28.5">
      <c r="B913" s="510" t="str">
        <f>$B$5</f>
        <v>2-1</v>
      </c>
      <c r="C913" s="511"/>
      <c r="D913" s="401" t="s">
        <v>103</v>
      </c>
      <c r="E913" s="402"/>
      <c r="F913" s="491">
        <f>$F$5</f>
        <v>0</v>
      </c>
      <c r="G913" s="492"/>
      <c r="H913" s="509"/>
      <c r="I913" s="509"/>
      <c r="J913" s="68"/>
      <c r="K913" s="68"/>
      <c r="L913" s="68"/>
      <c r="M913" s="68"/>
      <c r="N913" s="68"/>
      <c r="O913" s="68"/>
      <c r="P913" s="68"/>
      <c r="Q913" s="68"/>
    </row>
    <row r="914" spans="1:22" ht="25.5">
      <c r="A914" s="42"/>
      <c r="B914" s="42"/>
      <c r="C914" s="42"/>
      <c r="D914" s="42"/>
      <c r="E914" s="42"/>
      <c r="F914" s="42"/>
      <c r="G914" s="25"/>
    </row>
    <row r="915" spans="1:22">
      <c r="A915" s="26"/>
      <c r="B915" s="26"/>
      <c r="C915" s="26"/>
      <c r="D915" s="26"/>
      <c r="E915" s="26"/>
      <c r="F915" s="26"/>
      <c r="G915" s="478" t="s">
        <v>8</v>
      </c>
      <c r="H915" s="479"/>
      <c r="I915" s="26"/>
      <c r="J915" s="477"/>
      <c r="K915" s="477"/>
      <c r="L915" s="477"/>
      <c r="M915" s="477"/>
      <c r="N915" s="477"/>
      <c r="O915" s="477"/>
      <c r="P915" s="55"/>
      <c r="Q915" s="55"/>
      <c r="R915" s="55"/>
      <c r="S915" s="55"/>
      <c r="T915" s="55"/>
      <c r="U915" s="55"/>
    </row>
    <row r="916" spans="1:22">
      <c r="A916" s="27"/>
      <c r="B916" s="27"/>
      <c r="C916" s="27"/>
      <c r="D916" s="27"/>
      <c r="E916" s="27"/>
      <c r="F916" s="27"/>
      <c r="G916" s="480">
        <f>$J$1233</f>
        <v>0</v>
      </c>
      <c r="H916" s="481"/>
      <c r="I916" s="26"/>
      <c r="J916" s="476"/>
      <c r="K916" s="476"/>
      <c r="L916" s="476"/>
      <c r="M916" s="476"/>
      <c r="N916" s="476"/>
      <c r="O916" s="476"/>
      <c r="P916" s="55"/>
      <c r="Q916" s="55"/>
      <c r="R916" s="55"/>
      <c r="S916" s="55"/>
      <c r="T916" s="55"/>
      <c r="U916" s="55"/>
    </row>
    <row r="917" spans="1:22">
      <c r="A917" s="28" t="s">
        <v>13</v>
      </c>
      <c r="B917" s="28"/>
      <c r="C917" s="28"/>
      <c r="D917" s="28"/>
      <c r="E917" s="28"/>
      <c r="F917" s="28"/>
      <c r="G917" s="29"/>
      <c r="H917" s="29"/>
      <c r="I917" s="29"/>
      <c r="J917" s="29"/>
      <c r="K917" s="29"/>
      <c r="L917" s="29"/>
      <c r="M917" s="29"/>
      <c r="N917" s="29"/>
      <c r="U917" s="181" t="s">
        <v>14</v>
      </c>
    </row>
    <row r="918" spans="1:22" ht="22.5">
      <c r="A918" s="482" t="s">
        <v>105</v>
      </c>
      <c r="B918" s="483"/>
      <c r="C918" s="183" t="s">
        <v>104</v>
      </c>
      <c r="D918" s="141" t="s">
        <v>109</v>
      </c>
      <c r="E918" s="141" t="s">
        <v>299</v>
      </c>
      <c r="F918" s="142" t="s">
        <v>107</v>
      </c>
      <c r="G918" s="484" t="s">
        <v>11</v>
      </c>
      <c r="H918" s="485"/>
      <c r="I918" s="30" t="s">
        <v>33</v>
      </c>
      <c r="J918" s="31"/>
      <c r="K918" s="32" t="s">
        <v>30</v>
      </c>
      <c r="L918" s="33" t="s">
        <v>34</v>
      </c>
      <c r="M918" s="34" t="s">
        <v>29</v>
      </c>
      <c r="N918" s="35" t="s">
        <v>31</v>
      </c>
      <c r="O918" s="33" t="s">
        <v>34</v>
      </c>
      <c r="P918" s="34" t="s">
        <v>35</v>
      </c>
      <c r="Q918" s="35" t="s">
        <v>31</v>
      </c>
      <c r="R918" s="33" t="s">
        <v>36</v>
      </c>
      <c r="S918" s="34" t="s">
        <v>37</v>
      </c>
      <c r="T918" s="33" t="s">
        <v>38</v>
      </c>
      <c r="U918" s="36" t="s">
        <v>12</v>
      </c>
    </row>
    <row r="919" spans="1:22">
      <c r="A919" s="418">
        <v>1</v>
      </c>
      <c r="B919" s="419"/>
      <c r="C919" s="409">
        <f>C11</f>
        <v>0</v>
      </c>
      <c r="D919" s="409">
        <f>D11</f>
        <v>0</v>
      </c>
      <c r="E919" s="409">
        <f>E11</f>
        <v>0</v>
      </c>
      <c r="F919" s="171">
        <v>1</v>
      </c>
      <c r="G919" s="424"/>
      <c r="H919" s="425"/>
      <c r="I919" s="77"/>
      <c r="J919" s="78"/>
      <c r="K919" s="74"/>
      <c r="L919" s="79"/>
      <c r="M919" s="74"/>
      <c r="N919" s="80"/>
      <c r="O919" s="79"/>
      <c r="P919" s="74"/>
      <c r="Q919" s="80"/>
      <c r="R919" s="79"/>
      <c r="S919" s="75"/>
      <c r="T919" s="107"/>
      <c r="U919" s="143">
        <f t="shared" ref="U919:U982" si="37">IF(K919="",0,INT(SUM(PRODUCT(K919,M919,P919),S919)))</f>
        <v>0</v>
      </c>
      <c r="V919">
        <f>$A$919</f>
        <v>1</v>
      </c>
    </row>
    <row r="920" spans="1:22">
      <c r="A920" s="420"/>
      <c r="B920" s="421"/>
      <c r="C920" s="410"/>
      <c r="D920" s="410"/>
      <c r="E920" s="410"/>
      <c r="F920" s="172">
        <v>2</v>
      </c>
      <c r="G920" s="426"/>
      <c r="H920" s="427"/>
      <c r="I920" s="57"/>
      <c r="J920" s="51"/>
      <c r="K920" s="46"/>
      <c r="L920" s="108"/>
      <c r="M920" s="46"/>
      <c r="N920" s="109"/>
      <c r="O920" s="108"/>
      <c r="P920" s="46"/>
      <c r="Q920" s="109"/>
      <c r="R920" s="108"/>
      <c r="S920" s="17"/>
      <c r="T920" s="50"/>
      <c r="U920" s="144">
        <f t="shared" si="37"/>
        <v>0</v>
      </c>
      <c r="V920">
        <f t="shared" ref="V920:V927" si="38">$A$919</f>
        <v>1</v>
      </c>
    </row>
    <row r="921" spans="1:22">
      <c r="A921" s="420"/>
      <c r="B921" s="421"/>
      <c r="C921" s="410"/>
      <c r="D921" s="410"/>
      <c r="E921" s="410"/>
      <c r="F921" s="172">
        <v>3</v>
      </c>
      <c r="G921" s="426"/>
      <c r="H921" s="427"/>
      <c r="I921" s="58"/>
      <c r="J921" s="51"/>
      <c r="K921" s="46"/>
      <c r="L921" s="108"/>
      <c r="M921" s="46"/>
      <c r="N921" s="109"/>
      <c r="O921" s="108"/>
      <c r="P921" s="46"/>
      <c r="Q921" s="109"/>
      <c r="R921" s="108"/>
      <c r="S921" s="17"/>
      <c r="T921" s="50"/>
      <c r="U921" s="144">
        <f t="shared" si="37"/>
        <v>0</v>
      </c>
      <c r="V921">
        <f t="shared" si="38"/>
        <v>1</v>
      </c>
    </row>
    <row r="922" spans="1:22">
      <c r="A922" s="420"/>
      <c r="B922" s="421"/>
      <c r="C922" s="410"/>
      <c r="D922" s="410"/>
      <c r="E922" s="410"/>
      <c r="F922" s="172">
        <v>4</v>
      </c>
      <c r="G922" s="426"/>
      <c r="H922" s="427"/>
      <c r="I922" s="58"/>
      <c r="J922" s="51"/>
      <c r="K922" s="46"/>
      <c r="L922" s="108"/>
      <c r="M922" s="46"/>
      <c r="N922" s="109"/>
      <c r="O922" s="108"/>
      <c r="P922" s="46"/>
      <c r="Q922" s="109"/>
      <c r="R922" s="108"/>
      <c r="S922" s="17"/>
      <c r="T922" s="50"/>
      <c r="U922" s="144">
        <f t="shared" si="37"/>
        <v>0</v>
      </c>
      <c r="V922">
        <f t="shared" si="38"/>
        <v>1</v>
      </c>
    </row>
    <row r="923" spans="1:22">
      <c r="A923" s="420"/>
      <c r="B923" s="421"/>
      <c r="C923" s="410"/>
      <c r="D923" s="410"/>
      <c r="E923" s="410"/>
      <c r="F923" s="172">
        <v>5</v>
      </c>
      <c r="G923" s="426"/>
      <c r="H923" s="427"/>
      <c r="I923" s="57"/>
      <c r="J923" s="51"/>
      <c r="K923" s="46"/>
      <c r="L923" s="108"/>
      <c r="M923" s="46"/>
      <c r="N923" s="109"/>
      <c r="O923" s="108"/>
      <c r="P923" s="46"/>
      <c r="Q923" s="109"/>
      <c r="R923" s="108"/>
      <c r="S923" s="17"/>
      <c r="T923" s="50"/>
      <c r="U923" s="144">
        <f t="shared" si="37"/>
        <v>0</v>
      </c>
      <c r="V923">
        <f t="shared" si="38"/>
        <v>1</v>
      </c>
    </row>
    <row r="924" spans="1:22">
      <c r="A924" s="420"/>
      <c r="B924" s="421"/>
      <c r="C924" s="410"/>
      <c r="D924" s="410"/>
      <c r="E924" s="410"/>
      <c r="F924" s="172">
        <v>6</v>
      </c>
      <c r="G924" s="426"/>
      <c r="H924" s="427"/>
      <c r="I924" s="58"/>
      <c r="J924" s="51"/>
      <c r="K924" s="46"/>
      <c r="L924" s="108"/>
      <c r="M924" s="46"/>
      <c r="N924" s="109"/>
      <c r="O924" s="108"/>
      <c r="P924" s="46"/>
      <c r="Q924" s="109"/>
      <c r="R924" s="108"/>
      <c r="S924" s="17"/>
      <c r="T924" s="50"/>
      <c r="U924" s="144">
        <f t="shared" si="37"/>
        <v>0</v>
      </c>
      <c r="V924">
        <f t="shared" si="38"/>
        <v>1</v>
      </c>
    </row>
    <row r="925" spans="1:22">
      <c r="A925" s="420"/>
      <c r="B925" s="421"/>
      <c r="C925" s="410"/>
      <c r="D925" s="410"/>
      <c r="E925" s="410"/>
      <c r="F925" s="172">
        <v>7</v>
      </c>
      <c r="G925" s="426"/>
      <c r="H925" s="427"/>
      <c r="I925" s="58"/>
      <c r="J925" s="51"/>
      <c r="K925" s="46"/>
      <c r="L925" s="108"/>
      <c r="M925" s="46"/>
      <c r="N925" s="109"/>
      <c r="O925" s="108"/>
      <c r="P925" s="46"/>
      <c r="Q925" s="109"/>
      <c r="R925" s="108"/>
      <c r="S925" s="17"/>
      <c r="T925" s="50"/>
      <c r="U925" s="144">
        <f t="shared" si="37"/>
        <v>0</v>
      </c>
      <c r="V925">
        <f t="shared" si="38"/>
        <v>1</v>
      </c>
    </row>
    <row r="926" spans="1:22">
      <c r="A926" s="420"/>
      <c r="B926" s="421"/>
      <c r="C926" s="410"/>
      <c r="D926" s="410"/>
      <c r="E926" s="410"/>
      <c r="F926" s="172">
        <v>8</v>
      </c>
      <c r="G926" s="426"/>
      <c r="H926" s="427"/>
      <c r="I926" s="57"/>
      <c r="J926" s="51"/>
      <c r="K926" s="46"/>
      <c r="L926" s="108"/>
      <c r="M926" s="46"/>
      <c r="N926" s="109"/>
      <c r="O926" s="108"/>
      <c r="P926" s="46"/>
      <c r="Q926" s="109"/>
      <c r="R926" s="108"/>
      <c r="S926" s="17"/>
      <c r="T926" s="50"/>
      <c r="U926" s="144">
        <f t="shared" si="37"/>
        <v>0</v>
      </c>
      <c r="V926">
        <f t="shared" si="38"/>
        <v>1</v>
      </c>
    </row>
    <row r="927" spans="1:22">
      <c r="A927" s="420"/>
      <c r="B927" s="421"/>
      <c r="C927" s="410"/>
      <c r="D927" s="410"/>
      <c r="E927" s="410"/>
      <c r="F927" s="172">
        <v>9</v>
      </c>
      <c r="G927" s="426"/>
      <c r="H927" s="427"/>
      <c r="I927" s="58"/>
      <c r="J927" s="51"/>
      <c r="K927" s="46"/>
      <c r="L927" s="108"/>
      <c r="M927" s="46"/>
      <c r="N927" s="109"/>
      <c r="O927" s="108"/>
      <c r="P927" s="46"/>
      <c r="Q927" s="109"/>
      <c r="R927" s="108"/>
      <c r="S927" s="17"/>
      <c r="T927" s="50"/>
      <c r="U927" s="144">
        <f t="shared" si="37"/>
        <v>0</v>
      </c>
      <c r="V927">
        <f t="shared" si="38"/>
        <v>1</v>
      </c>
    </row>
    <row r="928" spans="1:22">
      <c r="A928" s="422"/>
      <c r="B928" s="423"/>
      <c r="C928" s="411"/>
      <c r="D928" s="411"/>
      <c r="E928" s="411"/>
      <c r="F928" s="173">
        <v>10</v>
      </c>
      <c r="G928" s="428"/>
      <c r="H928" s="429"/>
      <c r="I928" s="59"/>
      <c r="J928" s="52"/>
      <c r="K928" s="47"/>
      <c r="L928" s="110"/>
      <c r="M928" s="47"/>
      <c r="N928" s="111"/>
      <c r="O928" s="110"/>
      <c r="P928" s="47"/>
      <c r="Q928" s="111"/>
      <c r="R928" s="110"/>
      <c r="S928" s="18"/>
      <c r="T928" s="54"/>
      <c r="U928" s="145">
        <f t="shared" si="37"/>
        <v>0</v>
      </c>
      <c r="V928">
        <f>$A$919</f>
        <v>1</v>
      </c>
    </row>
    <row r="929" spans="1:22">
      <c r="A929" s="418">
        <v>2</v>
      </c>
      <c r="B929" s="419"/>
      <c r="C929" s="409">
        <f>C41</f>
        <v>0</v>
      </c>
      <c r="D929" s="409">
        <f>D41</f>
        <v>0</v>
      </c>
      <c r="E929" s="409">
        <f>E41</f>
        <v>0</v>
      </c>
      <c r="F929" s="171">
        <v>1</v>
      </c>
      <c r="G929" s="424"/>
      <c r="H929" s="425"/>
      <c r="I929" s="77"/>
      <c r="J929" s="78"/>
      <c r="K929" s="74"/>
      <c r="L929" s="79"/>
      <c r="M929" s="74"/>
      <c r="N929" s="80"/>
      <c r="O929" s="79"/>
      <c r="P929" s="74"/>
      <c r="Q929" s="80"/>
      <c r="R929" s="79"/>
      <c r="S929" s="75"/>
      <c r="T929" s="107"/>
      <c r="U929" s="143">
        <f t="shared" si="37"/>
        <v>0</v>
      </c>
      <c r="V929">
        <f t="shared" ref="V929:V938" si="39">$A$929</f>
        <v>2</v>
      </c>
    </row>
    <row r="930" spans="1:22">
      <c r="A930" s="420"/>
      <c r="B930" s="421"/>
      <c r="C930" s="410"/>
      <c r="D930" s="410"/>
      <c r="E930" s="410"/>
      <c r="F930" s="172">
        <v>2</v>
      </c>
      <c r="G930" s="426"/>
      <c r="H930" s="427"/>
      <c r="I930" s="57"/>
      <c r="J930" s="51"/>
      <c r="K930" s="46"/>
      <c r="L930" s="108"/>
      <c r="M930" s="46"/>
      <c r="N930" s="109"/>
      <c r="O930" s="108"/>
      <c r="P930" s="46"/>
      <c r="Q930" s="109"/>
      <c r="R930" s="108"/>
      <c r="S930" s="17"/>
      <c r="T930" s="50"/>
      <c r="U930" s="144">
        <f t="shared" si="37"/>
        <v>0</v>
      </c>
      <c r="V930">
        <f t="shared" si="39"/>
        <v>2</v>
      </c>
    </row>
    <row r="931" spans="1:22">
      <c r="A931" s="420"/>
      <c r="B931" s="421"/>
      <c r="C931" s="410"/>
      <c r="D931" s="410"/>
      <c r="E931" s="410"/>
      <c r="F931" s="172">
        <v>3</v>
      </c>
      <c r="G931" s="426"/>
      <c r="H931" s="427"/>
      <c r="I931" s="58"/>
      <c r="J931" s="51"/>
      <c r="K931" s="46"/>
      <c r="L931" s="108"/>
      <c r="M931" s="46"/>
      <c r="N931" s="109"/>
      <c r="O931" s="108"/>
      <c r="P931" s="46"/>
      <c r="Q931" s="109"/>
      <c r="R931" s="108"/>
      <c r="S931" s="17"/>
      <c r="T931" s="50"/>
      <c r="U931" s="144">
        <f t="shared" si="37"/>
        <v>0</v>
      </c>
      <c r="V931">
        <f t="shared" si="39"/>
        <v>2</v>
      </c>
    </row>
    <row r="932" spans="1:22">
      <c r="A932" s="420"/>
      <c r="B932" s="421"/>
      <c r="C932" s="410"/>
      <c r="D932" s="410"/>
      <c r="E932" s="410"/>
      <c r="F932" s="172">
        <v>4</v>
      </c>
      <c r="G932" s="426"/>
      <c r="H932" s="427"/>
      <c r="I932" s="58"/>
      <c r="J932" s="51"/>
      <c r="K932" s="46"/>
      <c r="L932" s="108"/>
      <c r="M932" s="46"/>
      <c r="N932" s="109"/>
      <c r="O932" s="108"/>
      <c r="P932" s="46"/>
      <c r="Q932" s="109"/>
      <c r="R932" s="108"/>
      <c r="S932" s="17"/>
      <c r="T932" s="50"/>
      <c r="U932" s="144">
        <f t="shared" si="37"/>
        <v>0</v>
      </c>
      <c r="V932">
        <f t="shared" si="39"/>
        <v>2</v>
      </c>
    </row>
    <row r="933" spans="1:22">
      <c r="A933" s="420"/>
      <c r="B933" s="421"/>
      <c r="C933" s="410"/>
      <c r="D933" s="410"/>
      <c r="E933" s="410"/>
      <c r="F933" s="172">
        <v>5</v>
      </c>
      <c r="G933" s="426"/>
      <c r="H933" s="427"/>
      <c r="I933" s="57"/>
      <c r="J933" s="51"/>
      <c r="K933" s="46"/>
      <c r="L933" s="108"/>
      <c r="M933" s="46"/>
      <c r="N933" s="109"/>
      <c r="O933" s="108"/>
      <c r="P933" s="46"/>
      <c r="Q933" s="109"/>
      <c r="R933" s="108"/>
      <c r="S933" s="17"/>
      <c r="T933" s="50"/>
      <c r="U933" s="144">
        <f t="shared" si="37"/>
        <v>0</v>
      </c>
      <c r="V933">
        <f t="shared" si="39"/>
        <v>2</v>
      </c>
    </row>
    <row r="934" spans="1:22">
      <c r="A934" s="420"/>
      <c r="B934" s="421"/>
      <c r="C934" s="410"/>
      <c r="D934" s="410"/>
      <c r="E934" s="410"/>
      <c r="F934" s="172">
        <v>6</v>
      </c>
      <c r="G934" s="426"/>
      <c r="H934" s="427"/>
      <c r="I934" s="58"/>
      <c r="J934" s="51"/>
      <c r="K934" s="46"/>
      <c r="L934" s="108"/>
      <c r="M934" s="46"/>
      <c r="N934" s="109"/>
      <c r="O934" s="108"/>
      <c r="P934" s="46"/>
      <c r="Q934" s="109"/>
      <c r="R934" s="108"/>
      <c r="S934" s="17"/>
      <c r="T934" s="50"/>
      <c r="U934" s="144">
        <f t="shared" si="37"/>
        <v>0</v>
      </c>
      <c r="V934">
        <f t="shared" si="39"/>
        <v>2</v>
      </c>
    </row>
    <row r="935" spans="1:22">
      <c r="A935" s="420"/>
      <c r="B935" s="421"/>
      <c r="C935" s="410"/>
      <c r="D935" s="410"/>
      <c r="E935" s="410"/>
      <c r="F935" s="172">
        <v>7</v>
      </c>
      <c r="G935" s="426"/>
      <c r="H935" s="427"/>
      <c r="I935" s="58"/>
      <c r="J935" s="51"/>
      <c r="K935" s="46"/>
      <c r="L935" s="108"/>
      <c r="M935" s="46"/>
      <c r="N935" s="109"/>
      <c r="O935" s="108"/>
      <c r="P935" s="46"/>
      <c r="Q935" s="109"/>
      <c r="R935" s="108"/>
      <c r="S935" s="17"/>
      <c r="T935" s="50"/>
      <c r="U935" s="144">
        <f t="shared" si="37"/>
        <v>0</v>
      </c>
      <c r="V935">
        <f t="shared" si="39"/>
        <v>2</v>
      </c>
    </row>
    <row r="936" spans="1:22">
      <c r="A936" s="420"/>
      <c r="B936" s="421"/>
      <c r="C936" s="410"/>
      <c r="D936" s="410"/>
      <c r="E936" s="410"/>
      <c r="F936" s="172">
        <v>8</v>
      </c>
      <c r="G936" s="426"/>
      <c r="H936" s="427"/>
      <c r="I936" s="57"/>
      <c r="J936" s="51"/>
      <c r="K936" s="46"/>
      <c r="L936" s="108"/>
      <c r="M936" s="46"/>
      <c r="N936" s="109"/>
      <c r="O936" s="108"/>
      <c r="P936" s="46"/>
      <c r="Q936" s="109"/>
      <c r="R936" s="108"/>
      <c r="S936" s="17"/>
      <c r="T936" s="50"/>
      <c r="U936" s="144">
        <f t="shared" si="37"/>
        <v>0</v>
      </c>
      <c r="V936">
        <f t="shared" si="39"/>
        <v>2</v>
      </c>
    </row>
    <row r="937" spans="1:22">
      <c r="A937" s="420"/>
      <c r="B937" s="421"/>
      <c r="C937" s="410"/>
      <c r="D937" s="410"/>
      <c r="E937" s="410"/>
      <c r="F937" s="172">
        <v>9</v>
      </c>
      <c r="G937" s="426"/>
      <c r="H937" s="427"/>
      <c r="I937" s="58"/>
      <c r="J937" s="51"/>
      <c r="K937" s="46"/>
      <c r="L937" s="108"/>
      <c r="M937" s="46"/>
      <c r="N937" s="109"/>
      <c r="O937" s="108"/>
      <c r="P937" s="46"/>
      <c r="Q937" s="109"/>
      <c r="R937" s="108"/>
      <c r="S937" s="17"/>
      <c r="T937" s="50"/>
      <c r="U937" s="144">
        <f t="shared" si="37"/>
        <v>0</v>
      </c>
      <c r="V937">
        <f t="shared" si="39"/>
        <v>2</v>
      </c>
    </row>
    <row r="938" spans="1:22">
      <c r="A938" s="422"/>
      <c r="B938" s="423"/>
      <c r="C938" s="411"/>
      <c r="D938" s="411"/>
      <c r="E938" s="411"/>
      <c r="F938" s="173">
        <v>10</v>
      </c>
      <c r="G938" s="428"/>
      <c r="H938" s="429"/>
      <c r="I938" s="59"/>
      <c r="J938" s="52"/>
      <c r="K938" s="47"/>
      <c r="L938" s="110"/>
      <c r="M938" s="47"/>
      <c r="N938" s="111"/>
      <c r="O938" s="110"/>
      <c r="P938" s="47"/>
      <c r="Q938" s="111"/>
      <c r="R938" s="110"/>
      <c r="S938" s="18"/>
      <c r="T938" s="54"/>
      <c r="U938" s="145">
        <f t="shared" si="37"/>
        <v>0</v>
      </c>
      <c r="V938">
        <f t="shared" si="39"/>
        <v>2</v>
      </c>
    </row>
    <row r="939" spans="1:22">
      <c r="A939" s="418">
        <v>3</v>
      </c>
      <c r="B939" s="419"/>
      <c r="C939" s="409">
        <f>C71</f>
        <v>0</v>
      </c>
      <c r="D939" s="409">
        <f>D71</f>
        <v>0</v>
      </c>
      <c r="E939" s="409">
        <f>E71</f>
        <v>0</v>
      </c>
      <c r="F939" s="171">
        <v>1</v>
      </c>
      <c r="G939" s="424"/>
      <c r="H939" s="425"/>
      <c r="I939" s="77"/>
      <c r="J939" s="78"/>
      <c r="K939" s="74"/>
      <c r="L939" s="79"/>
      <c r="M939" s="74"/>
      <c r="N939" s="80"/>
      <c r="O939" s="79"/>
      <c r="P939" s="74"/>
      <c r="Q939" s="80"/>
      <c r="R939" s="79"/>
      <c r="S939" s="75"/>
      <c r="T939" s="107"/>
      <c r="U939" s="143">
        <f t="shared" si="37"/>
        <v>0</v>
      </c>
      <c r="V939">
        <f t="shared" ref="V939:V948" si="40">$A$939</f>
        <v>3</v>
      </c>
    </row>
    <row r="940" spans="1:22">
      <c r="A940" s="420"/>
      <c r="B940" s="421"/>
      <c r="C940" s="410"/>
      <c r="D940" s="410"/>
      <c r="E940" s="410"/>
      <c r="F940" s="172">
        <v>2</v>
      </c>
      <c r="G940" s="426"/>
      <c r="H940" s="427"/>
      <c r="I940" s="57"/>
      <c r="J940" s="51"/>
      <c r="K940" s="46"/>
      <c r="L940" s="108"/>
      <c r="M940" s="46"/>
      <c r="N940" s="109"/>
      <c r="O940" s="108"/>
      <c r="P940" s="46"/>
      <c r="Q940" s="109"/>
      <c r="R940" s="108"/>
      <c r="S940" s="17"/>
      <c r="T940" s="50"/>
      <c r="U940" s="144">
        <f t="shared" si="37"/>
        <v>0</v>
      </c>
      <c r="V940">
        <f t="shared" si="40"/>
        <v>3</v>
      </c>
    </row>
    <row r="941" spans="1:22">
      <c r="A941" s="420"/>
      <c r="B941" s="421"/>
      <c r="C941" s="410"/>
      <c r="D941" s="410"/>
      <c r="E941" s="410"/>
      <c r="F941" s="172">
        <v>3</v>
      </c>
      <c r="G941" s="426"/>
      <c r="H941" s="427"/>
      <c r="I941" s="58"/>
      <c r="J941" s="51"/>
      <c r="K941" s="46"/>
      <c r="L941" s="108"/>
      <c r="M941" s="46"/>
      <c r="N941" s="109"/>
      <c r="O941" s="108"/>
      <c r="P941" s="46"/>
      <c r="Q941" s="109"/>
      <c r="R941" s="108"/>
      <c r="S941" s="17"/>
      <c r="T941" s="50"/>
      <c r="U941" s="144">
        <f t="shared" si="37"/>
        <v>0</v>
      </c>
      <c r="V941">
        <f t="shared" si="40"/>
        <v>3</v>
      </c>
    </row>
    <row r="942" spans="1:22">
      <c r="A942" s="420"/>
      <c r="B942" s="421"/>
      <c r="C942" s="410"/>
      <c r="D942" s="410"/>
      <c r="E942" s="410"/>
      <c r="F942" s="172">
        <v>4</v>
      </c>
      <c r="G942" s="426"/>
      <c r="H942" s="427"/>
      <c r="I942" s="58"/>
      <c r="J942" s="51"/>
      <c r="K942" s="46"/>
      <c r="L942" s="108"/>
      <c r="M942" s="46"/>
      <c r="N942" s="109"/>
      <c r="O942" s="108"/>
      <c r="P942" s="46"/>
      <c r="Q942" s="109"/>
      <c r="R942" s="108"/>
      <c r="S942" s="17"/>
      <c r="T942" s="50"/>
      <c r="U942" s="144">
        <f t="shared" si="37"/>
        <v>0</v>
      </c>
      <c r="V942">
        <f t="shared" si="40"/>
        <v>3</v>
      </c>
    </row>
    <row r="943" spans="1:22">
      <c r="A943" s="420"/>
      <c r="B943" s="421"/>
      <c r="C943" s="410"/>
      <c r="D943" s="410"/>
      <c r="E943" s="410"/>
      <c r="F943" s="172">
        <v>5</v>
      </c>
      <c r="G943" s="426"/>
      <c r="H943" s="427"/>
      <c r="I943" s="57"/>
      <c r="J943" s="51"/>
      <c r="K943" s="46"/>
      <c r="L943" s="108"/>
      <c r="M943" s="46"/>
      <c r="N943" s="109"/>
      <c r="O943" s="108"/>
      <c r="P943" s="46"/>
      <c r="Q943" s="109"/>
      <c r="R943" s="108"/>
      <c r="S943" s="17"/>
      <c r="T943" s="50"/>
      <c r="U943" s="144">
        <f t="shared" si="37"/>
        <v>0</v>
      </c>
      <c r="V943">
        <f t="shared" si="40"/>
        <v>3</v>
      </c>
    </row>
    <row r="944" spans="1:22">
      <c r="A944" s="420"/>
      <c r="B944" s="421"/>
      <c r="C944" s="410"/>
      <c r="D944" s="410"/>
      <c r="E944" s="410"/>
      <c r="F944" s="172">
        <v>6</v>
      </c>
      <c r="G944" s="426"/>
      <c r="H944" s="427"/>
      <c r="I944" s="58"/>
      <c r="J944" s="51"/>
      <c r="K944" s="46"/>
      <c r="L944" s="108"/>
      <c r="M944" s="46"/>
      <c r="N944" s="109"/>
      <c r="O944" s="108"/>
      <c r="P944" s="46"/>
      <c r="Q944" s="109"/>
      <c r="R944" s="108"/>
      <c r="S944" s="17"/>
      <c r="T944" s="50"/>
      <c r="U944" s="144">
        <f t="shared" si="37"/>
        <v>0</v>
      </c>
      <c r="V944">
        <f t="shared" si="40"/>
        <v>3</v>
      </c>
    </row>
    <row r="945" spans="1:22">
      <c r="A945" s="420"/>
      <c r="B945" s="421"/>
      <c r="C945" s="410"/>
      <c r="D945" s="410"/>
      <c r="E945" s="410"/>
      <c r="F945" s="172">
        <v>7</v>
      </c>
      <c r="G945" s="426"/>
      <c r="H945" s="427"/>
      <c r="I945" s="58"/>
      <c r="J945" s="51"/>
      <c r="K945" s="46"/>
      <c r="L945" s="108"/>
      <c r="M945" s="46"/>
      <c r="N945" s="109"/>
      <c r="O945" s="108"/>
      <c r="P945" s="46"/>
      <c r="Q945" s="109"/>
      <c r="R945" s="108"/>
      <c r="S945" s="17"/>
      <c r="T945" s="50"/>
      <c r="U945" s="144">
        <f t="shared" si="37"/>
        <v>0</v>
      </c>
      <c r="V945">
        <f t="shared" si="40"/>
        <v>3</v>
      </c>
    </row>
    <row r="946" spans="1:22">
      <c r="A946" s="420"/>
      <c r="B946" s="421"/>
      <c r="C946" s="410"/>
      <c r="D946" s="410"/>
      <c r="E946" s="410"/>
      <c r="F946" s="172">
        <v>8</v>
      </c>
      <c r="G946" s="426"/>
      <c r="H946" s="427"/>
      <c r="I946" s="57"/>
      <c r="J946" s="51"/>
      <c r="K946" s="46"/>
      <c r="L946" s="108"/>
      <c r="M946" s="46"/>
      <c r="N946" s="109"/>
      <c r="O946" s="108"/>
      <c r="P946" s="46"/>
      <c r="Q946" s="109"/>
      <c r="R946" s="108"/>
      <c r="S946" s="17"/>
      <c r="T946" s="50"/>
      <c r="U946" s="144">
        <f t="shared" si="37"/>
        <v>0</v>
      </c>
      <c r="V946">
        <f t="shared" si="40"/>
        <v>3</v>
      </c>
    </row>
    <row r="947" spans="1:22">
      <c r="A947" s="420"/>
      <c r="B947" s="421"/>
      <c r="C947" s="410"/>
      <c r="D947" s="410"/>
      <c r="E947" s="410"/>
      <c r="F947" s="172">
        <v>9</v>
      </c>
      <c r="G947" s="426"/>
      <c r="H947" s="427"/>
      <c r="I947" s="58"/>
      <c r="J947" s="51"/>
      <c r="K947" s="46"/>
      <c r="L947" s="108"/>
      <c r="M947" s="46"/>
      <c r="N947" s="109"/>
      <c r="O947" s="108"/>
      <c r="P947" s="46"/>
      <c r="Q947" s="109"/>
      <c r="R947" s="108"/>
      <c r="S947" s="17"/>
      <c r="T947" s="50"/>
      <c r="U947" s="144">
        <f t="shared" si="37"/>
        <v>0</v>
      </c>
      <c r="V947">
        <f t="shared" si="40"/>
        <v>3</v>
      </c>
    </row>
    <row r="948" spans="1:22">
      <c r="A948" s="422"/>
      <c r="B948" s="423"/>
      <c r="C948" s="411"/>
      <c r="D948" s="411"/>
      <c r="E948" s="411"/>
      <c r="F948" s="173">
        <v>10</v>
      </c>
      <c r="G948" s="428"/>
      <c r="H948" s="429"/>
      <c r="I948" s="59"/>
      <c r="J948" s="52"/>
      <c r="K948" s="47"/>
      <c r="L948" s="110"/>
      <c r="M948" s="47"/>
      <c r="N948" s="111"/>
      <c r="O948" s="110"/>
      <c r="P948" s="47"/>
      <c r="Q948" s="111"/>
      <c r="R948" s="110"/>
      <c r="S948" s="18"/>
      <c r="T948" s="54"/>
      <c r="U948" s="145">
        <f t="shared" si="37"/>
        <v>0</v>
      </c>
      <c r="V948">
        <f t="shared" si="40"/>
        <v>3</v>
      </c>
    </row>
    <row r="949" spans="1:22">
      <c r="A949" s="418">
        <v>4</v>
      </c>
      <c r="B949" s="419"/>
      <c r="C949" s="409">
        <f>C101</f>
        <v>0</v>
      </c>
      <c r="D949" s="409">
        <f>D101</f>
        <v>0</v>
      </c>
      <c r="E949" s="409">
        <f>E101</f>
        <v>0</v>
      </c>
      <c r="F949" s="171">
        <v>1</v>
      </c>
      <c r="G949" s="424"/>
      <c r="H949" s="425"/>
      <c r="I949" s="77"/>
      <c r="J949" s="78"/>
      <c r="K949" s="74"/>
      <c r="L949" s="79"/>
      <c r="M949" s="74"/>
      <c r="N949" s="80"/>
      <c r="O949" s="79"/>
      <c r="P949" s="74"/>
      <c r="Q949" s="80"/>
      <c r="R949" s="79"/>
      <c r="S949" s="75"/>
      <c r="T949" s="107"/>
      <c r="U949" s="143">
        <f t="shared" si="37"/>
        <v>0</v>
      </c>
      <c r="V949">
        <f t="shared" ref="V949:V958" si="41">$A$949</f>
        <v>4</v>
      </c>
    </row>
    <row r="950" spans="1:22">
      <c r="A950" s="420"/>
      <c r="B950" s="421"/>
      <c r="C950" s="410"/>
      <c r="D950" s="410"/>
      <c r="E950" s="410"/>
      <c r="F950" s="172">
        <v>2</v>
      </c>
      <c r="G950" s="426"/>
      <c r="H950" s="427"/>
      <c r="I950" s="57"/>
      <c r="J950" s="51"/>
      <c r="K950" s="46"/>
      <c r="L950" s="108"/>
      <c r="M950" s="46"/>
      <c r="N950" s="109"/>
      <c r="O950" s="108"/>
      <c r="P950" s="46"/>
      <c r="Q950" s="109"/>
      <c r="R950" s="108"/>
      <c r="S950" s="17"/>
      <c r="T950" s="50"/>
      <c r="U950" s="144">
        <f t="shared" si="37"/>
        <v>0</v>
      </c>
      <c r="V950">
        <f t="shared" si="41"/>
        <v>4</v>
      </c>
    </row>
    <row r="951" spans="1:22">
      <c r="A951" s="420"/>
      <c r="B951" s="421"/>
      <c r="C951" s="410"/>
      <c r="D951" s="410"/>
      <c r="E951" s="410"/>
      <c r="F951" s="172">
        <v>3</v>
      </c>
      <c r="G951" s="426"/>
      <c r="H951" s="427"/>
      <c r="I951" s="58"/>
      <c r="J951" s="51"/>
      <c r="K951" s="46"/>
      <c r="L951" s="108"/>
      <c r="M951" s="46"/>
      <c r="N951" s="109"/>
      <c r="O951" s="108"/>
      <c r="P951" s="46"/>
      <c r="Q951" s="109"/>
      <c r="R951" s="108"/>
      <c r="S951" s="17"/>
      <c r="T951" s="50"/>
      <c r="U951" s="144">
        <f t="shared" si="37"/>
        <v>0</v>
      </c>
      <c r="V951">
        <f t="shared" si="41"/>
        <v>4</v>
      </c>
    </row>
    <row r="952" spans="1:22">
      <c r="A952" s="420"/>
      <c r="B952" s="421"/>
      <c r="C952" s="410"/>
      <c r="D952" s="410"/>
      <c r="E952" s="410"/>
      <c r="F952" s="172">
        <v>4</v>
      </c>
      <c r="G952" s="426"/>
      <c r="H952" s="427"/>
      <c r="I952" s="58"/>
      <c r="J952" s="51"/>
      <c r="K952" s="46"/>
      <c r="L952" s="108"/>
      <c r="M952" s="46"/>
      <c r="N952" s="109"/>
      <c r="O952" s="108"/>
      <c r="P952" s="46"/>
      <c r="Q952" s="109"/>
      <c r="R952" s="108"/>
      <c r="S952" s="17"/>
      <c r="T952" s="50"/>
      <c r="U952" s="144">
        <f t="shared" si="37"/>
        <v>0</v>
      </c>
      <c r="V952">
        <f t="shared" si="41"/>
        <v>4</v>
      </c>
    </row>
    <row r="953" spans="1:22">
      <c r="A953" s="420"/>
      <c r="B953" s="421"/>
      <c r="C953" s="410"/>
      <c r="D953" s="410"/>
      <c r="E953" s="410"/>
      <c r="F953" s="172">
        <v>5</v>
      </c>
      <c r="G953" s="426"/>
      <c r="H953" s="427"/>
      <c r="I953" s="57"/>
      <c r="J953" s="51"/>
      <c r="K953" s="46"/>
      <c r="L953" s="108"/>
      <c r="M953" s="46"/>
      <c r="N953" s="109"/>
      <c r="O953" s="108"/>
      <c r="P953" s="46"/>
      <c r="Q953" s="109"/>
      <c r="R953" s="108"/>
      <c r="S953" s="17"/>
      <c r="T953" s="50"/>
      <c r="U953" s="144">
        <f t="shared" si="37"/>
        <v>0</v>
      </c>
      <c r="V953">
        <f t="shared" si="41"/>
        <v>4</v>
      </c>
    </row>
    <row r="954" spans="1:22">
      <c r="A954" s="420"/>
      <c r="B954" s="421"/>
      <c r="C954" s="410"/>
      <c r="D954" s="410"/>
      <c r="E954" s="410"/>
      <c r="F954" s="172">
        <v>6</v>
      </c>
      <c r="G954" s="426"/>
      <c r="H954" s="427"/>
      <c r="I954" s="58"/>
      <c r="J954" s="51"/>
      <c r="K954" s="46"/>
      <c r="L954" s="108"/>
      <c r="M954" s="46"/>
      <c r="N954" s="109"/>
      <c r="O954" s="108"/>
      <c r="P954" s="46"/>
      <c r="Q954" s="109"/>
      <c r="R954" s="108"/>
      <c r="S954" s="17"/>
      <c r="T954" s="50"/>
      <c r="U954" s="144">
        <f t="shared" si="37"/>
        <v>0</v>
      </c>
      <c r="V954">
        <f t="shared" si="41"/>
        <v>4</v>
      </c>
    </row>
    <row r="955" spans="1:22">
      <c r="A955" s="420"/>
      <c r="B955" s="421"/>
      <c r="C955" s="410"/>
      <c r="D955" s="410"/>
      <c r="E955" s="410"/>
      <c r="F955" s="172">
        <v>7</v>
      </c>
      <c r="G955" s="426"/>
      <c r="H955" s="427"/>
      <c r="I955" s="58"/>
      <c r="J955" s="51"/>
      <c r="K955" s="46"/>
      <c r="L955" s="108"/>
      <c r="M955" s="46"/>
      <c r="N955" s="109"/>
      <c r="O955" s="108"/>
      <c r="P955" s="46"/>
      <c r="Q955" s="109"/>
      <c r="R955" s="108"/>
      <c r="S955" s="17"/>
      <c r="T955" s="50"/>
      <c r="U955" s="144">
        <f t="shared" si="37"/>
        <v>0</v>
      </c>
      <c r="V955">
        <f t="shared" si="41"/>
        <v>4</v>
      </c>
    </row>
    <row r="956" spans="1:22">
      <c r="A956" s="420"/>
      <c r="B956" s="421"/>
      <c r="C956" s="410"/>
      <c r="D956" s="410"/>
      <c r="E956" s="410"/>
      <c r="F956" s="172">
        <v>8</v>
      </c>
      <c r="G956" s="426"/>
      <c r="H956" s="427"/>
      <c r="I956" s="57"/>
      <c r="J956" s="51"/>
      <c r="K956" s="46"/>
      <c r="L956" s="108"/>
      <c r="M956" s="46"/>
      <c r="N956" s="109"/>
      <c r="O956" s="108"/>
      <c r="P956" s="46"/>
      <c r="Q956" s="109"/>
      <c r="R956" s="108"/>
      <c r="S956" s="17"/>
      <c r="T956" s="50"/>
      <c r="U956" s="144">
        <f t="shared" si="37"/>
        <v>0</v>
      </c>
      <c r="V956">
        <f t="shared" si="41"/>
        <v>4</v>
      </c>
    </row>
    <row r="957" spans="1:22">
      <c r="A957" s="420"/>
      <c r="B957" s="421"/>
      <c r="C957" s="410"/>
      <c r="D957" s="410"/>
      <c r="E957" s="410"/>
      <c r="F957" s="172">
        <v>9</v>
      </c>
      <c r="G957" s="426"/>
      <c r="H957" s="427"/>
      <c r="I957" s="58"/>
      <c r="J957" s="51"/>
      <c r="K957" s="46"/>
      <c r="L957" s="108"/>
      <c r="M957" s="46"/>
      <c r="N957" s="109"/>
      <c r="O957" s="108"/>
      <c r="P957" s="46"/>
      <c r="Q957" s="109"/>
      <c r="R957" s="108"/>
      <c r="S957" s="17"/>
      <c r="T957" s="50"/>
      <c r="U957" s="144">
        <f t="shared" si="37"/>
        <v>0</v>
      </c>
      <c r="V957">
        <f t="shared" si="41"/>
        <v>4</v>
      </c>
    </row>
    <row r="958" spans="1:22">
      <c r="A958" s="422"/>
      <c r="B958" s="423"/>
      <c r="C958" s="411"/>
      <c r="D958" s="411"/>
      <c r="E958" s="411"/>
      <c r="F958" s="173">
        <v>10</v>
      </c>
      <c r="G958" s="428"/>
      <c r="H958" s="429"/>
      <c r="I958" s="59"/>
      <c r="J958" s="52"/>
      <c r="K958" s="47"/>
      <c r="L958" s="110"/>
      <c r="M958" s="47"/>
      <c r="N958" s="111"/>
      <c r="O958" s="110"/>
      <c r="P958" s="47"/>
      <c r="Q958" s="111"/>
      <c r="R958" s="110"/>
      <c r="S958" s="18"/>
      <c r="T958" s="54"/>
      <c r="U958" s="145">
        <f t="shared" si="37"/>
        <v>0</v>
      </c>
      <c r="V958">
        <f t="shared" si="41"/>
        <v>4</v>
      </c>
    </row>
    <row r="959" spans="1:22">
      <c r="A959" s="418">
        <v>5</v>
      </c>
      <c r="B959" s="419"/>
      <c r="C959" s="409">
        <f>C131</f>
        <v>0</v>
      </c>
      <c r="D959" s="409">
        <f>D131</f>
        <v>0</v>
      </c>
      <c r="E959" s="409">
        <f>E131</f>
        <v>0</v>
      </c>
      <c r="F959" s="171">
        <v>1</v>
      </c>
      <c r="G959" s="424"/>
      <c r="H959" s="425"/>
      <c r="I959" s="77"/>
      <c r="J959" s="78"/>
      <c r="K959" s="74"/>
      <c r="L959" s="79"/>
      <c r="M959" s="74"/>
      <c r="N959" s="80"/>
      <c r="O959" s="79"/>
      <c r="P959" s="74"/>
      <c r="Q959" s="80"/>
      <c r="R959" s="79"/>
      <c r="S959" s="75"/>
      <c r="T959" s="107"/>
      <c r="U959" s="143">
        <f t="shared" si="37"/>
        <v>0</v>
      </c>
      <c r="V959">
        <f t="shared" ref="V959:V968" si="42">$A$959</f>
        <v>5</v>
      </c>
    </row>
    <row r="960" spans="1:22">
      <c r="A960" s="420"/>
      <c r="B960" s="421"/>
      <c r="C960" s="410"/>
      <c r="D960" s="410"/>
      <c r="E960" s="410"/>
      <c r="F960" s="172">
        <v>2</v>
      </c>
      <c r="G960" s="426"/>
      <c r="H960" s="427"/>
      <c r="I960" s="57"/>
      <c r="J960" s="51"/>
      <c r="K960" s="46"/>
      <c r="L960" s="108"/>
      <c r="M960" s="46"/>
      <c r="N960" s="109"/>
      <c r="O960" s="108"/>
      <c r="P960" s="46"/>
      <c r="Q960" s="109"/>
      <c r="R960" s="108"/>
      <c r="S960" s="17"/>
      <c r="T960" s="50"/>
      <c r="U960" s="144">
        <f t="shared" si="37"/>
        <v>0</v>
      </c>
      <c r="V960">
        <f t="shared" si="42"/>
        <v>5</v>
      </c>
    </row>
    <row r="961" spans="1:22">
      <c r="A961" s="420"/>
      <c r="B961" s="421"/>
      <c r="C961" s="410"/>
      <c r="D961" s="410"/>
      <c r="E961" s="410"/>
      <c r="F961" s="172">
        <v>3</v>
      </c>
      <c r="G961" s="426"/>
      <c r="H961" s="427"/>
      <c r="I961" s="58"/>
      <c r="J961" s="51"/>
      <c r="K961" s="46"/>
      <c r="L961" s="108"/>
      <c r="M961" s="46"/>
      <c r="N961" s="109"/>
      <c r="O961" s="108"/>
      <c r="P961" s="46"/>
      <c r="Q961" s="109"/>
      <c r="R961" s="108"/>
      <c r="S961" s="17"/>
      <c r="T961" s="50"/>
      <c r="U961" s="144">
        <f t="shared" si="37"/>
        <v>0</v>
      </c>
      <c r="V961">
        <f t="shared" si="42"/>
        <v>5</v>
      </c>
    </row>
    <row r="962" spans="1:22">
      <c r="A962" s="420"/>
      <c r="B962" s="421"/>
      <c r="C962" s="410"/>
      <c r="D962" s="410"/>
      <c r="E962" s="410"/>
      <c r="F962" s="172">
        <v>4</v>
      </c>
      <c r="G962" s="426"/>
      <c r="H962" s="427"/>
      <c r="I962" s="58"/>
      <c r="J962" s="51"/>
      <c r="K962" s="46"/>
      <c r="L962" s="108"/>
      <c r="M962" s="46"/>
      <c r="N962" s="109"/>
      <c r="O962" s="108"/>
      <c r="P962" s="46"/>
      <c r="Q962" s="109"/>
      <c r="R962" s="108"/>
      <c r="S962" s="17"/>
      <c r="T962" s="50"/>
      <c r="U962" s="144">
        <f t="shared" si="37"/>
        <v>0</v>
      </c>
      <c r="V962">
        <f t="shared" si="42"/>
        <v>5</v>
      </c>
    </row>
    <row r="963" spans="1:22">
      <c r="A963" s="420"/>
      <c r="B963" s="421"/>
      <c r="C963" s="410"/>
      <c r="D963" s="410"/>
      <c r="E963" s="410"/>
      <c r="F963" s="172">
        <v>5</v>
      </c>
      <c r="G963" s="426"/>
      <c r="H963" s="427"/>
      <c r="I963" s="57"/>
      <c r="J963" s="51"/>
      <c r="K963" s="46"/>
      <c r="L963" s="108"/>
      <c r="M963" s="46"/>
      <c r="N963" s="109"/>
      <c r="O963" s="108"/>
      <c r="P963" s="46"/>
      <c r="Q963" s="109"/>
      <c r="R963" s="108"/>
      <c r="S963" s="17"/>
      <c r="T963" s="50"/>
      <c r="U963" s="144">
        <f t="shared" si="37"/>
        <v>0</v>
      </c>
      <c r="V963">
        <f t="shared" si="42"/>
        <v>5</v>
      </c>
    </row>
    <row r="964" spans="1:22">
      <c r="A964" s="420"/>
      <c r="B964" s="421"/>
      <c r="C964" s="410"/>
      <c r="D964" s="410"/>
      <c r="E964" s="410"/>
      <c r="F964" s="172">
        <v>6</v>
      </c>
      <c r="G964" s="426"/>
      <c r="H964" s="427"/>
      <c r="I964" s="58"/>
      <c r="J964" s="51"/>
      <c r="K964" s="46"/>
      <c r="L964" s="108"/>
      <c r="M964" s="46"/>
      <c r="N964" s="109"/>
      <c r="O964" s="108"/>
      <c r="P964" s="46"/>
      <c r="Q964" s="109"/>
      <c r="R964" s="108"/>
      <c r="S964" s="17"/>
      <c r="T964" s="50"/>
      <c r="U964" s="144">
        <f t="shared" si="37"/>
        <v>0</v>
      </c>
      <c r="V964">
        <f t="shared" si="42"/>
        <v>5</v>
      </c>
    </row>
    <row r="965" spans="1:22">
      <c r="A965" s="420"/>
      <c r="B965" s="421"/>
      <c r="C965" s="410"/>
      <c r="D965" s="410"/>
      <c r="E965" s="410"/>
      <c r="F965" s="172">
        <v>7</v>
      </c>
      <c r="G965" s="426"/>
      <c r="H965" s="427"/>
      <c r="I965" s="58"/>
      <c r="J965" s="51"/>
      <c r="K965" s="46"/>
      <c r="L965" s="108"/>
      <c r="M965" s="46"/>
      <c r="N965" s="109"/>
      <c r="O965" s="108"/>
      <c r="P965" s="46"/>
      <c r="Q965" s="109"/>
      <c r="R965" s="108"/>
      <c r="S965" s="17"/>
      <c r="T965" s="50"/>
      <c r="U965" s="144">
        <f t="shared" si="37"/>
        <v>0</v>
      </c>
      <c r="V965">
        <f t="shared" si="42"/>
        <v>5</v>
      </c>
    </row>
    <row r="966" spans="1:22">
      <c r="A966" s="420"/>
      <c r="B966" s="421"/>
      <c r="C966" s="410"/>
      <c r="D966" s="410"/>
      <c r="E966" s="410"/>
      <c r="F966" s="172">
        <v>8</v>
      </c>
      <c r="G966" s="426"/>
      <c r="H966" s="427"/>
      <c r="I966" s="57"/>
      <c r="J966" s="51"/>
      <c r="K966" s="46"/>
      <c r="L966" s="108"/>
      <c r="M966" s="46"/>
      <c r="N966" s="109"/>
      <c r="O966" s="108"/>
      <c r="P966" s="46"/>
      <c r="Q966" s="109"/>
      <c r="R966" s="108"/>
      <c r="S966" s="17"/>
      <c r="T966" s="50"/>
      <c r="U966" s="144">
        <f t="shared" si="37"/>
        <v>0</v>
      </c>
      <c r="V966">
        <f t="shared" si="42"/>
        <v>5</v>
      </c>
    </row>
    <row r="967" spans="1:22">
      <c r="A967" s="420"/>
      <c r="B967" s="421"/>
      <c r="C967" s="410"/>
      <c r="D967" s="410"/>
      <c r="E967" s="410"/>
      <c r="F967" s="172">
        <v>9</v>
      </c>
      <c r="G967" s="426"/>
      <c r="H967" s="427"/>
      <c r="I967" s="58"/>
      <c r="J967" s="51"/>
      <c r="K967" s="46"/>
      <c r="L967" s="108"/>
      <c r="M967" s="46"/>
      <c r="N967" s="109"/>
      <c r="O967" s="108"/>
      <c r="P967" s="46"/>
      <c r="Q967" s="109"/>
      <c r="R967" s="108"/>
      <c r="S967" s="17"/>
      <c r="T967" s="50"/>
      <c r="U967" s="144">
        <f t="shared" si="37"/>
        <v>0</v>
      </c>
      <c r="V967">
        <f t="shared" si="42"/>
        <v>5</v>
      </c>
    </row>
    <row r="968" spans="1:22">
      <c r="A968" s="422"/>
      <c r="B968" s="423"/>
      <c r="C968" s="411"/>
      <c r="D968" s="411"/>
      <c r="E968" s="411"/>
      <c r="F968" s="173">
        <v>10</v>
      </c>
      <c r="G968" s="428"/>
      <c r="H968" s="429"/>
      <c r="I968" s="59"/>
      <c r="J968" s="52"/>
      <c r="K968" s="47"/>
      <c r="L968" s="110"/>
      <c r="M968" s="47"/>
      <c r="N968" s="111"/>
      <c r="O968" s="110"/>
      <c r="P968" s="47"/>
      <c r="Q968" s="111"/>
      <c r="R968" s="110"/>
      <c r="S968" s="18"/>
      <c r="T968" s="54"/>
      <c r="U968" s="145">
        <f t="shared" si="37"/>
        <v>0</v>
      </c>
      <c r="V968">
        <f t="shared" si="42"/>
        <v>5</v>
      </c>
    </row>
    <row r="969" spans="1:22">
      <c r="A969" s="418">
        <v>6</v>
      </c>
      <c r="B969" s="419"/>
      <c r="C969" s="409">
        <f>C161</f>
        <v>0</v>
      </c>
      <c r="D969" s="409">
        <f>D161</f>
        <v>0</v>
      </c>
      <c r="E969" s="409">
        <f>E161</f>
        <v>0</v>
      </c>
      <c r="F969" s="171">
        <v>1</v>
      </c>
      <c r="G969" s="424"/>
      <c r="H969" s="425"/>
      <c r="I969" s="77"/>
      <c r="J969" s="78"/>
      <c r="K969" s="74"/>
      <c r="L969" s="79"/>
      <c r="M969" s="74"/>
      <c r="N969" s="80"/>
      <c r="O969" s="79"/>
      <c r="P969" s="74"/>
      <c r="Q969" s="80"/>
      <c r="R969" s="79"/>
      <c r="S969" s="75"/>
      <c r="T969" s="107"/>
      <c r="U969" s="143">
        <f t="shared" si="37"/>
        <v>0</v>
      </c>
      <c r="V969">
        <f t="shared" ref="V969:V978" si="43">$A$969</f>
        <v>6</v>
      </c>
    </row>
    <row r="970" spans="1:22">
      <c r="A970" s="420"/>
      <c r="B970" s="421"/>
      <c r="C970" s="410"/>
      <c r="D970" s="410"/>
      <c r="E970" s="410"/>
      <c r="F970" s="172">
        <v>2</v>
      </c>
      <c r="G970" s="426"/>
      <c r="H970" s="427"/>
      <c r="I970" s="57"/>
      <c r="J970" s="51"/>
      <c r="K970" s="46"/>
      <c r="L970" s="108"/>
      <c r="M970" s="46"/>
      <c r="N970" s="109"/>
      <c r="O970" s="108"/>
      <c r="P970" s="46"/>
      <c r="Q970" s="109"/>
      <c r="R970" s="108"/>
      <c r="S970" s="17"/>
      <c r="T970" s="50"/>
      <c r="U970" s="144">
        <f t="shared" si="37"/>
        <v>0</v>
      </c>
      <c r="V970">
        <f t="shared" si="43"/>
        <v>6</v>
      </c>
    </row>
    <row r="971" spans="1:22">
      <c r="A971" s="420"/>
      <c r="B971" s="421"/>
      <c r="C971" s="410"/>
      <c r="D971" s="410"/>
      <c r="E971" s="410"/>
      <c r="F971" s="172">
        <v>3</v>
      </c>
      <c r="G971" s="426"/>
      <c r="H971" s="427"/>
      <c r="I971" s="58"/>
      <c r="J971" s="51"/>
      <c r="K971" s="46"/>
      <c r="L971" s="108"/>
      <c r="M971" s="46"/>
      <c r="N971" s="109"/>
      <c r="O971" s="108"/>
      <c r="P971" s="46"/>
      <c r="Q971" s="109"/>
      <c r="R971" s="108"/>
      <c r="S971" s="17"/>
      <c r="T971" s="50"/>
      <c r="U971" s="144">
        <f t="shared" si="37"/>
        <v>0</v>
      </c>
      <c r="V971">
        <f t="shared" si="43"/>
        <v>6</v>
      </c>
    </row>
    <row r="972" spans="1:22">
      <c r="A972" s="420"/>
      <c r="B972" s="421"/>
      <c r="C972" s="410"/>
      <c r="D972" s="410"/>
      <c r="E972" s="410"/>
      <c r="F972" s="172">
        <v>4</v>
      </c>
      <c r="G972" s="426"/>
      <c r="H972" s="427"/>
      <c r="I972" s="58"/>
      <c r="J972" s="51"/>
      <c r="K972" s="46"/>
      <c r="L972" s="108"/>
      <c r="M972" s="46"/>
      <c r="N972" s="109"/>
      <c r="O972" s="108"/>
      <c r="P972" s="46"/>
      <c r="Q972" s="109"/>
      <c r="R972" s="108"/>
      <c r="S972" s="17"/>
      <c r="T972" s="50"/>
      <c r="U972" s="144">
        <f t="shared" si="37"/>
        <v>0</v>
      </c>
      <c r="V972">
        <f t="shared" si="43"/>
        <v>6</v>
      </c>
    </row>
    <row r="973" spans="1:22">
      <c r="A973" s="420"/>
      <c r="B973" s="421"/>
      <c r="C973" s="410"/>
      <c r="D973" s="410"/>
      <c r="E973" s="410"/>
      <c r="F973" s="172">
        <v>5</v>
      </c>
      <c r="G973" s="426"/>
      <c r="H973" s="427"/>
      <c r="I973" s="57"/>
      <c r="J973" s="51"/>
      <c r="K973" s="46"/>
      <c r="L973" s="108"/>
      <c r="M973" s="46"/>
      <c r="N973" s="109"/>
      <c r="O973" s="108"/>
      <c r="P973" s="46"/>
      <c r="Q973" s="109"/>
      <c r="R973" s="108"/>
      <c r="S973" s="17"/>
      <c r="T973" s="50"/>
      <c r="U973" s="144">
        <f t="shared" si="37"/>
        <v>0</v>
      </c>
      <c r="V973">
        <f t="shared" si="43"/>
        <v>6</v>
      </c>
    </row>
    <row r="974" spans="1:22">
      <c r="A974" s="420"/>
      <c r="B974" s="421"/>
      <c r="C974" s="410"/>
      <c r="D974" s="410"/>
      <c r="E974" s="410"/>
      <c r="F974" s="172">
        <v>6</v>
      </c>
      <c r="G974" s="426"/>
      <c r="H974" s="427"/>
      <c r="I974" s="58"/>
      <c r="J974" s="51"/>
      <c r="K974" s="46"/>
      <c r="L974" s="108"/>
      <c r="M974" s="46"/>
      <c r="N974" s="109"/>
      <c r="O974" s="108"/>
      <c r="P974" s="46"/>
      <c r="Q974" s="109"/>
      <c r="R974" s="108"/>
      <c r="S974" s="17"/>
      <c r="T974" s="50"/>
      <c r="U974" s="144">
        <f t="shared" si="37"/>
        <v>0</v>
      </c>
      <c r="V974">
        <f t="shared" si="43"/>
        <v>6</v>
      </c>
    </row>
    <row r="975" spans="1:22">
      <c r="A975" s="420"/>
      <c r="B975" s="421"/>
      <c r="C975" s="410"/>
      <c r="D975" s="410"/>
      <c r="E975" s="410"/>
      <c r="F975" s="172">
        <v>7</v>
      </c>
      <c r="G975" s="426"/>
      <c r="H975" s="427"/>
      <c r="I975" s="58"/>
      <c r="J975" s="51"/>
      <c r="K975" s="46"/>
      <c r="L975" s="108"/>
      <c r="M975" s="46"/>
      <c r="N975" s="109"/>
      <c r="O975" s="108"/>
      <c r="P975" s="46"/>
      <c r="Q975" s="109"/>
      <c r="R975" s="108"/>
      <c r="S975" s="17"/>
      <c r="T975" s="50"/>
      <c r="U975" s="144">
        <f t="shared" si="37"/>
        <v>0</v>
      </c>
      <c r="V975">
        <f t="shared" si="43"/>
        <v>6</v>
      </c>
    </row>
    <row r="976" spans="1:22">
      <c r="A976" s="420"/>
      <c r="B976" s="421"/>
      <c r="C976" s="410"/>
      <c r="D976" s="410"/>
      <c r="E976" s="410"/>
      <c r="F976" s="172">
        <v>8</v>
      </c>
      <c r="G976" s="426"/>
      <c r="H976" s="427"/>
      <c r="I976" s="57"/>
      <c r="J976" s="51"/>
      <c r="K976" s="46"/>
      <c r="L976" s="108"/>
      <c r="M976" s="46"/>
      <c r="N976" s="109"/>
      <c r="O976" s="108"/>
      <c r="P976" s="46"/>
      <c r="Q976" s="109"/>
      <c r="R976" s="108"/>
      <c r="S976" s="17"/>
      <c r="T976" s="50"/>
      <c r="U976" s="144">
        <f t="shared" si="37"/>
        <v>0</v>
      </c>
      <c r="V976">
        <f t="shared" si="43"/>
        <v>6</v>
      </c>
    </row>
    <row r="977" spans="1:22">
      <c r="A977" s="420"/>
      <c r="B977" s="421"/>
      <c r="C977" s="410"/>
      <c r="D977" s="410"/>
      <c r="E977" s="410"/>
      <c r="F977" s="172">
        <v>9</v>
      </c>
      <c r="G977" s="426"/>
      <c r="H977" s="427"/>
      <c r="I977" s="58"/>
      <c r="J977" s="51"/>
      <c r="K977" s="46"/>
      <c r="L977" s="108"/>
      <c r="M977" s="46"/>
      <c r="N977" s="109"/>
      <c r="O977" s="108"/>
      <c r="P977" s="46"/>
      <c r="Q977" s="109"/>
      <c r="R977" s="108"/>
      <c r="S977" s="17"/>
      <c r="T977" s="50"/>
      <c r="U977" s="144">
        <f t="shared" si="37"/>
        <v>0</v>
      </c>
      <c r="V977">
        <f t="shared" si="43"/>
        <v>6</v>
      </c>
    </row>
    <row r="978" spans="1:22">
      <c r="A978" s="422"/>
      <c r="B978" s="423"/>
      <c r="C978" s="411"/>
      <c r="D978" s="411"/>
      <c r="E978" s="411"/>
      <c r="F978" s="173">
        <v>10</v>
      </c>
      <c r="G978" s="428"/>
      <c r="H978" s="429"/>
      <c r="I978" s="59"/>
      <c r="J978" s="52"/>
      <c r="K978" s="47"/>
      <c r="L978" s="110"/>
      <c r="M978" s="47"/>
      <c r="N978" s="111"/>
      <c r="O978" s="110"/>
      <c r="P978" s="47"/>
      <c r="Q978" s="111"/>
      <c r="R978" s="110"/>
      <c r="S978" s="18"/>
      <c r="T978" s="54"/>
      <c r="U978" s="145">
        <f t="shared" si="37"/>
        <v>0</v>
      </c>
      <c r="V978">
        <f t="shared" si="43"/>
        <v>6</v>
      </c>
    </row>
    <row r="979" spans="1:22">
      <c r="A979" s="418">
        <v>7</v>
      </c>
      <c r="B979" s="419"/>
      <c r="C979" s="409">
        <f>C191</f>
        <v>0</v>
      </c>
      <c r="D979" s="409">
        <f>D191</f>
        <v>0</v>
      </c>
      <c r="E979" s="409">
        <f>E191</f>
        <v>0</v>
      </c>
      <c r="F979" s="171">
        <v>1</v>
      </c>
      <c r="G979" s="424"/>
      <c r="H979" s="425"/>
      <c r="I979" s="77"/>
      <c r="J979" s="78"/>
      <c r="K979" s="74"/>
      <c r="L979" s="79"/>
      <c r="M979" s="74"/>
      <c r="N979" s="80"/>
      <c r="O979" s="79"/>
      <c r="P979" s="74"/>
      <c r="Q979" s="80"/>
      <c r="R979" s="79"/>
      <c r="S979" s="75"/>
      <c r="T979" s="107"/>
      <c r="U979" s="143">
        <f t="shared" si="37"/>
        <v>0</v>
      </c>
      <c r="V979">
        <f t="shared" ref="V979:V988" si="44">$A$979</f>
        <v>7</v>
      </c>
    </row>
    <row r="980" spans="1:22">
      <c r="A980" s="420"/>
      <c r="B980" s="421"/>
      <c r="C980" s="410"/>
      <c r="D980" s="410"/>
      <c r="E980" s="410"/>
      <c r="F980" s="172">
        <v>2</v>
      </c>
      <c r="G980" s="426"/>
      <c r="H980" s="427"/>
      <c r="I980" s="57"/>
      <c r="J980" s="51"/>
      <c r="K980" s="46"/>
      <c r="L980" s="108"/>
      <c r="M980" s="46"/>
      <c r="N980" s="109"/>
      <c r="O980" s="108"/>
      <c r="P980" s="46"/>
      <c r="Q980" s="109"/>
      <c r="R980" s="108"/>
      <c r="S980" s="17"/>
      <c r="T980" s="50"/>
      <c r="U980" s="144">
        <f t="shared" si="37"/>
        <v>0</v>
      </c>
      <c r="V980">
        <f t="shared" si="44"/>
        <v>7</v>
      </c>
    </row>
    <row r="981" spans="1:22">
      <c r="A981" s="420"/>
      <c r="B981" s="421"/>
      <c r="C981" s="410"/>
      <c r="D981" s="410"/>
      <c r="E981" s="410"/>
      <c r="F981" s="172">
        <v>3</v>
      </c>
      <c r="G981" s="426"/>
      <c r="H981" s="427"/>
      <c r="I981" s="58"/>
      <c r="J981" s="51"/>
      <c r="K981" s="46"/>
      <c r="L981" s="108"/>
      <c r="M981" s="46"/>
      <c r="N981" s="109"/>
      <c r="O981" s="108"/>
      <c r="P981" s="46"/>
      <c r="Q981" s="109"/>
      <c r="R981" s="108"/>
      <c r="S981" s="17"/>
      <c r="T981" s="50"/>
      <c r="U981" s="144">
        <f t="shared" si="37"/>
        <v>0</v>
      </c>
      <c r="V981">
        <f t="shared" si="44"/>
        <v>7</v>
      </c>
    </row>
    <row r="982" spans="1:22">
      <c r="A982" s="420"/>
      <c r="B982" s="421"/>
      <c r="C982" s="410"/>
      <c r="D982" s="410"/>
      <c r="E982" s="410"/>
      <c r="F982" s="172">
        <v>4</v>
      </c>
      <c r="G982" s="426"/>
      <c r="H982" s="427"/>
      <c r="I982" s="58"/>
      <c r="J982" s="51"/>
      <c r="K982" s="46"/>
      <c r="L982" s="108"/>
      <c r="M982" s="46"/>
      <c r="N982" s="109"/>
      <c r="O982" s="108"/>
      <c r="P982" s="46"/>
      <c r="Q982" s="109"/>
      <c r="R982" s="108"/>
      <c r="S982" s="17"/>
      <c r="T982" s="50"/>
      <c r="U982" s="144">
        <f t="shared" si="37"/>
        <v>0</v>
      </c>
      <c r="V982">
        <f t="shared" si="44"/>
        <v>7</v>
      </c>
    </row>
    <row r="983" spans="1:22">
      <c r="A983" s="420"/>
      <c r="B983" s="421"/>
      <c r="C983" s="410"/>
      <c r="D983" s="410"/>
      <c r="E983" s="410"/>
      <c r="F983" s="172">
        <v>5</v>
      </c>
      <c r="G983" s="426"/>
      <c r="H983" s="427"/>
      <c r="I983" s="57"/>
      <c r="J983" s="51"/>
      <c r="K983" s="46"/>
      <c r="L983" s="108"/>
      <c r="M983" s="46"/>
      <c r="N983" s="109"/>
      <c r="O983" s="108"/>
      <c r="P983" s="46"/>
      <c r="Q983" s="109"/>
      <c r="R983" s="108"/>
      <c r="S983" s="17"/>
      <c r="T983" s="50"/>
      <c r="U983" s="144">
        <f t="shared" ref="U983:U1046" si="45">IF(K983="",0,INT(SUM(PRODUCT(K983,M983,P983),S983)))</f>
        <v>0</v>
      </c>
      <c r="V983">
        <f t="shared" si="44"/>
        <v>7</v>
      </c>
    </row>
    <row r="984" spans="1:22">
      <c r="A984" s="420"/>
      <c r="B984" s="421"/>
      <c r="C984" s="410"/>
      <c r="D984" s="410"/>
      <c r="E984" s="410"/>
      <c r="F984" s="172">
        <v>6</v>
      </c>
      <c r="G984" s="426"/>
      <c r="H984" s="427"/>
      <c r="I984" s="58"/>
      <c r="J984" s="51"/>
      <c r="K984" s="46"/>
      <c r="L984" s="108"/>
      <c r="M984" s="46"/>
      <c r="N984" s="109"/>
      <c r="O984" s="108"/>
      <c r="P984" s="46"/>
      <c r="Q984" s="109"/>
      <c r="R984" s="108"/>
      <c r="S984" s="17"/>
      <c r="T984" s="50"/>
      <c r="U984" s="144">
        <f t="shared" si="45"/>
        <v>0</v>
      </c>
      <c r="V984">
        <f t="shared" si="44"/>
        <v>7</v>
      </c>
    </row>
    <row r="985" spans="1:22">
      <c r="A985" s="420"/>
      <c r="B985" s="421"/>
      <c r="C985" s="410"/>
      <c r="D985" s="410"/>
      <c r="E985" s="410"/>
      <c r="F985" s="172">
        <v>7</v>
      </c>
      <c r="G985" s="426"/>
      <c r="H985" s="427"/>
      <c r="I985" s="58"/>
      <c r="J985" s="51"/>
      <c r="K985" s="46"/>
      <c r="L985" s="108"/>
      <c r="M985" s="46"/>
      <c r="N985" s="109"/>
      <c r="O985" s="108"/>
      <c r="P985" s="46"/>
      <c r="Q985" s="109"/>
      <c r="R985" s="108"/>
      <c r="S985" s="17"/>
      <c r="T985" s="50"/>
      <c r="U985" s="144">
        <f t="shared" si="45"/>
        <v>0</v>
      </c>
      <c r="V985">
        <f t="shared" si="44"/>
        <v>7</v>
      </c>
    </row>
    <row r="986" spans="1:22">
      <c r="A986" s="420"/>
      <c r="B986" s="421"/>
      <c r="C986" s="410"/>
      <c r="D986" s="410"/>
      <c r="E986" s="410"/>
      <c r="F986" s="172">
        <v>8</v>
      </c>
      <c r="G986" s="426"/>
      <c r="H986" s="427"/>
      <c r="I986" s="57"/>
      <c r="J986" s="51"/>
      <c r="K986" s="46"/>
      <c r="L986" s="108"/>
      <c r="M986" s="46"/>
      <c r="N986" s="109"/>
      <c r="O986" s="108"/>
      <c r="P986" s="46"/>
      <c r="Q986" s="109"/>
      <c r="R986" s="108"/>
      <c r="S986" s="17"/>
      <c r="T986" s="50"/>
      <c r="U986" s="144">
        <f t="shared" si="45"/>
        <v>0</v>
      </c>
      <c r="V986">
        <f t="shared" si="44"/>
        <v>7</v>
      </c>
    </row>
    <row r="987" spans="1:22">
      <c r="A987" s="420"/>
      <c r="B987" s="421"/>
      <c r="C987" s="410"/>
      <c r="D987" s="410"/>
      <c r="E987" s="410"/>
      <c r="F987" s="172">
        <v>9</v>
      </c>
      <c r="G987" s="426"/>
      <c r="H987" s="427"/>
      <c r="I987" s="58"/>
      <c r="J987" s="51"/>
      <c r="K987" s="46"/>
      <c r="L987" s="108"/>
      <c r="M987" s="46"/>
      <c r="N987" s="109"/>
      <c r="O987" s="108"/>
      <c r="P987" s="46"/>
      <c r="Q987" s="109"/>
      <c r="R987" s="108"/>
      <c r="S987" s="17"/>
      <c r="T987" s="50"/>
      <c r="U987" s="144">
        <f t="shared" si="45"/>
        <v>0</v>
      </c>
      <c r="V987">
        <f t="shared" si="44"/>
        <v>7</v>
      </c>
    </row>
    <row r="988" spans="1:22">
      <c r="A988" s="422"/>
      <c r="B988" s="423"/>
      <c r="C988" s="411"/>
      <c r="D988" s="411"/>
      <c r="E988" s="411"/>
      <c r="F988" s="173">
        <v>10</v>
      </c>
      <c r="G988" s="428"/>
      <c r="H988" s="429"/>
      <c r="I988" s="59"/>
      <c r="J988" s="52"/>
      <c r="K988" s="47"/>
      <c r="L988" s="110"/>
      <c r="M988" s="47"/>
      <c r="N988" s="111"/>
      <c r="O988" s="110"/>
      <c r="P988" s="47"/>
      <c r="Q988" s="111"/>
      <c r="R988" s="110"/>
      <c r="S988" s="18"/>
      <c r="T988" s="54"/>
      <c r="U988" s="145">
        <f t="shared" si="45"/>
        <v>0</v>
      </c>
      <c r="V988">
        <f t="shared" si="44"/>
        <v>7</v>
      </c>
    </row>
    <row r="989" spans="1:22">
      <c r="A989" s="418">
        <v>8</v>
      </c>
      <c r="B989" s="419"/>
      <c r="C989" s="409">
        <f>C221</f>
        <v>0</v>
      </c>
      <c r="D989" s="409">
        <f>D221</f>
        <v>0</v>
      </c>
      <c r="E989" s="409">
        <f>E221</f>
        <v>0</v>
      </c>
      <c r="F989" s="171">
        <v>1</v>
      </c>
      <c r="G989" s="424"/>
      <c r="H989" s="425"/>
      <c r="I989" s="77"/>
      <c r="J989" s="78"/>
      <c r="K989" s="74"/>
      <c r="L989" s="79"/>
      <c r="M989" s="74"/>
      <c r="N989" s="80"/>
      <c r="O989" s="79"/>
      <c r="P989" s="74"/>
      <c r="Q989" s="80"/>
      <c r="R989" s="79"/>
      <c r="S989" s="75"/>
      <c r="T989" s="107"/>
      <c r="U989" s="143">
        <f t="shared" si="45"/>
        <v>0</v>
      </c>
      <c r="V989">
        <f t="shared" ref="V989:V998" si="46">$A$989</f>
        <v>8</v>
      </c>
    </row>
    <row r="990" spans="1:22">
      <c r="A990" s="420"/>
      <c r="B990" s="421"/>
      <c r="C990" s="410"/>
      <c r="D990" s="410"/>
      <c r="E990" s="410"/>
      <c r="F990" s="172">
        <v>2</v>
      </c>
      <c r="G990" s="426"/>
      <c r="H990" s="427"/>
      <c r="I990" s="57"/>
      <c r="J990" s="51"/>
      <c r="K990" s="46"/>
      <c r="L990" s="108"/>
      <c r="M990" s="46"/>
      <c r="N990" s="109"/>
      <c r="O990" s="108"/>
      <c r="P990" s="46"/>
      <c r="Q990" s="109"/>
      <c r="R990" s="108"/>
      <c r="S990" s="17"/>
      <c r="T990" s="50"/>
      <c r="U990" s="144">
        <f t="shared" si="45"/>
        <v>0</v>
      </c>
      <c r="V990">
        <f t="shared" si="46"/>
        <v>8</v>
      </c>
    </row>
    <row r="991" spans="1:22">
      <c r="A991" s="420"/>
      <c r="B991" s="421"/>
      <c r="C991" s="410"/>
      <c r="D991" s="410"/>
      <c r="E991" s="410"/>
      <c r="F991" s="172">
        <v>3</v>
      </c>
      <c r="G991" s="426"/>
      <c r="H991" s="427"/>
      <c r="I991" s="58"/>
      <c r="J991" s="51"/>
      <c r="K991" s="46"/>
      <c r="L991" s="108"/>
      <c r="M991" s="46"/>
      <c r="N991" s="109"/>
      <c r="O991" s="108"/>
      <c r="P991" s="46"/>
      <c r="Q991" s="109"/>
      <c r="R991" s="108"/>
      <c r="S991" s="17"/>
      <c r="T991" s="50"/>
      <c r="U991" s="144">
        <f t="shared" si="45"/>
        <v>0</v>
      </c>
      <c r="V991">
        <f t="shared" si="46"/>
        <v>8</v>
      </c>
    </row>
    <row r="992" spans="1:22">
      <c r="A992" s="420"/>
      <c r="B992" s="421"/>
      <c r="C992" s="410"/>
      <c r="D992" s="410"/>
      <c r="E992" s="410"/>
      <c r="F992" s="172">
        <v>4</v>
      </c>
      <c r="G992" s="426"/>
      <c r="H992" s="427"/>
      <c r="I992" s="58"/>
      <c r="J992" s="51"/>
      <c r="K992" s="46"/>
      <c r="L992" s="108"/>
      <c r="M992" s="46"/>
      <c r="N992" s="109"/>
      <c r="O992" s="108"/>
      <c r="P992" s="46"/>
      <c r="Q992" s="109"/>
      <c r="R992" s="108"/>
      <c r="S992" s="17"/>
      <c r="T992" s="50"/>
      <c r="U992" s="144">
        <f t="shared" si="45"/>
        <v>0</v>
      </c>
      <c r="V992">
        <f t="shared" si="46"/>
        <v>8</v>
      </c>
    </row>
    <row r="993" spans="1:22">
      <c r="A993" s="420"/>
      <c r="B993" s="421"/>
      <c r="C993" s="410"/>
      <c r="D993" s="410"/>
      <c r="E993" s="410"/>
      <c r="F993" s="172">
        <v>5</v>
      </c>
      <c r="G993" s="426"/>
      <c r="H993" s="427"/>
      <c r="I993" s="57"/>
      <c r="J993" s="51"/>
      <c r="K993" s="46"/>
      <c r="L993" s="108"/>
      <c r="M993" s="46"/>
      <c r="N993" s="109"/>
      <c r="O993" s="108"/>
      <c r="P993" s="46"/>
      <c r="Q993" s="109"/>
      <c r="R993" s="108"/>
      <c r="S993" s="17"/>
      <c r="T993" s="50"/>
      <c r="U993" s="144">
        <f t="shared" si="45"/>
        <v>0</v>
      </c>
      <c r="V993">
        <f t="shared" si="46"/>
        <v>8</v>
      </c>
    </row>
    <row r="994" spans="1:22">
      <c r="A994" s="420"/>
      <c r="B994" s="421"/>
      <c r="C994" s="410"/>
      <c r="D994" s="410"/>
      <c r="E994" s="410"/>
      <c r="F994" s="172">
        <v>6</v>
      </c>
      <c r="G994" s="426"/>
      <c r="H994" s="427"/>
      <c r="I994" s="58"/>
      <c r="J994" s="51"/>
      <c r="K994" s="46"/>
      <c r="L994" s="108"/>
      <c r="M994" s="46"/>
      <c r="N994" s="109"/>
      <c r="O994" s="108"/>
      <c r="P994" s="46"/>
      <c r="Q994" s="109"/>
      <c r="R994" s="108"/>
      <c r="S994" s="17"/>
      <c r="T994" s="50"/>
      <c r="U994" s="144">
        <f t="shared" si="45"/>
        <v>0</v>
      </c>
      <c r="V994">
        <f t="shared" si="46"/>
        <v>8</v>
      </c>
    </row>
    <row r="995" spans="1:22">
      <c r="A995" s="420"/>
      <c r="B995" s="421"/>
      <c r="C995" s="410"/>
      <c r="D995" s="410"/>
      <c r="E995" s="410"/>
      <c r="F995" s="172">
        <v>7</v>
      </c>
      <c r="G995" s="426"/>
      <c r="H995" s="427"/>
      <c r="I995" s="58"/>
      <c r="J995" s="51"/>
      <c r="K995" s="46"/>
      <c r="L995" s="108"/>
      <c r="M995" s="46"/>
      <c r="N995" s="109"/>
      <c r="O995" s="108"/>
      <c r="P995" s="46"/>
      <c r="Q995" s="109"/>
      <c r="R995" s="108"/>
      <c r="S995" s="17"/>
      <c r="T995" s="50"/>
      <c r="U995" s="144">
        <f t="shared" si="45"/>
        <v>0</v>
      </c>
      <c r="V995">
        <f t="shared" si="46"/>
        <v>8</v>
      </c>
    </row>
    <row r="996" spans="1:22">
      <c r="A996" s="420"/>
      <c r="B996" s="421"/>
      <c r="C996" s="410"/>
      <c r="D996" s="410"/>
      <c r="E996" s="410"/>
      <c r="F996" s="172">
        <v>8</v>
      </c>
      <c r="G996" s="426"/>
      <c r="H996" s="427"/>
      <c r="I996" s="57"/>
      <c r="J996" s="51"/>
      <c r="K996" s="46"/>
      <c r="L996" s="108"/>
      <c r="M996" s="46"/>
      <c r="N996" s="109"/>
      <c r="O996" s="108"/>
      <c r="P996" s="46"/>
      <c r="Q996" s="109"/>
      <c r="R996" s="108"/>
      <c r="S996" s="17"/>
      <c r="T996" s="50"/>
      <c r="U996" s="144">
        <f t="shared" si="45"/>
        <v>0</v>
      </c>
      <c r="V996">
        <f t="shared" si="46"/>
        <v>8</v>
      </c>
    </row>
    <row r="997" spans="1:22">
      <c r="A997" s="420"/>
      <c r="B997" s="421"/>
      <c r="C997" s="410"/>
      <c r="D997" s="410"/>
      <c r="E997" s="410"/>
      <c r="F997" s="172">
        <v>9</v>
      </c>
      <c r="G997" s="426"/>
      <c r="H997" s="427"/>
      <c r="I997" s="58"/>
      <c r="J997" s="51"/>
      <c r="K997" s="46"/>
      <c r="L997" s="108"/>
      <c r="M997" s="46"/>
      <c r="N997" s="109"/>
      <c r="O997" s="108"/>
      <c r="P997" s="46"/>
      <c r="Q997" s="109"/>
      <c r="R997" s="108"/>
      <c r="S997" s="17"/>
      <c r="T997" s="50"/>
      <c r="U997" s="144">
        <f t="shared" si="45"/>
        <v>0</v>
      </c>
      <c r="V997">
        <f t="shared" si="46"/>
        <v>8</v>
      </c>
    </row>
    <row r="998" spans="1:22">
      <c r="A998" s="422"/>
      <c r="B998" s="423"/>
      <c r="C998" s="411"/>
      <c r="D998" s="411"/>
      <c r="E998" s="411"/>
      <c r="F998" s="173">
        <v>10</v>
      </c>
      <c r="G998" s="428"/>
      <c r="H998" s="429"/>
      <c r="I998" s="59"/>
      <c r="J998" s="52"/>
      <c r="K998" s="47"/>
      <c r="L998" s="110"/>
      <c r="M998" s="47"/>
      <c r="N998" s="111"/>
      <c r="O998" s="110"/>
      <c r="P998" s="47"/>
      <c r="Q998" s="111"/>
      <c r="R998" s="110"/>
      <c r="S998" s="18"/>
      <c r="T998" s="54"/>
      <c r="U998" s="145">
        <f t="shared" si="45"/>
        <v>0</v>
      </c>
      <c r="V998">
        <f t="shared" si="46"/>
        <v>8</v>
      </c>
    </row>
    <row r="999" spans="1:22">
      <c r="A999" s="418">
        <v>9</v>
      </c>
      <c r="B999" s="419"/>
      <c r="C999" s="409">
        <f>C251</f>
        <v>0</v>
      </c>
      <c r="D999" s="409">
        <f>D251</f>
        <v>0</v>
      </c>
      <c r="E999" s="409">
        <f>E251</f>
        <v>0</v>
      </c>
      <c r="F999" s="171">
        <v>1</v>
      </c>
      <c r="G999" s="424"/>
      <c r="H999" s="425"/>
      <c r="I999" s="77"/>
      <c r="J999" s="78"/>
      <c r="K999" s="74"/>
      <c r="L999" s="79"/>
      <c r="M999" s="74"/>
      <c r="N999" s="80"/>
      <c r="O999" s="79"/>
      <c r="P999" s="74"/>
      <c r="Q999" s="80"/>
      <c r="R999" s="79"/>
      <c r="S999" s="75"/>
      <c r="T999" s="107"/>
      <c r="U999" s="143">
        <f t="shared" si="45"/>
        <v>0</v>
      </c>
      <c r="V999">
        <f t="shared" ref="V999:V1008" si="47">$A$999</f>
        <v>9</v>
      </c>
    </row>
    <row r="1000" spans="1:22">
      <c r="A1000" s="420"/>
      <c r="B1000" s="421"/>
      <c r="C1000" s="410"/>
      <c r="D1000" s="410"/>
      <c r="E1000" s="410"/>
      <c r="F1000" s="172">
        <v>2</v>
      </c>
      <c r="G1000" s="426"/>
      <c r="H1000" s="427"/>
      <c r="I1000" s="57"/>
      <c r="J1000" s="51"/>
      <c r="K1000" s="46"/>
      <c r="L1000" s="108"/>
      <c r="M1000" s="46"/>
      <c r="N1000" s="109"/>
      <c r="O1000" s="108"/>
      <c r="P1000" s="46"/>
      <c r="Q1000" s="109"/>
      <c r="R1000" s="108"/>
      <c r="S1000" s="17"/>
      <c r="T1000" s="50"/>
      <c r="U1000" s="144">
        <f t="shared" si="45"/>
        <v>0</v>
      </c>
      <c r="V1000">
        <f t="shared" si="47"/>
        <v>9</v>
      </c>
    </row>
    <row r="1001" spans="1:22">
      <c r="A1001" s="420"/>
      <c r="B1001" s="421"/>
      <c r="C1001" s="410"/>
      <c r="D1001" s="410"/>
      <c r="E1001" s="410"/>
      <c r="F1001" s="172">
        <v>3</v>
      </c>
      <c r="G1001" s="426"/>
      <c r="H1001" s="427"/>
      <c r="I1001" s="58"/>
      <c r="J1001" s="51"/>
      <c r="K1001" s="46"/>
      <c r="L1001" s="108"/>
      <c r="M1001" s="46"/>
      <c r="N1001" s="109"/>
      <c r="O1001" s="108"/>
      <c r="P1001" s="46"/>
      <c r="Q1001" s="109"/>
      <c r="R1001" s="108"/>
      <c r="S1001" s="17"/>
      <c r="T1001" s="50"/>
      <c r="U1001" s="144">
        <f t="shared" si="45"/>
        <v>0</v>
      </c>
      <c r="V1001">
        <f t="shared" si="47"/>
        <v>9</v>
      </c>
    </row>
    <row r="1002" spans="1:22">
      <c r="A1002" s="420"/>
      <c r="B1002" s="421"/>
      <c r="C1002" s="410"/>
      <c r="D1002" s="410"/>
      <c r="E1002" s="410"/>
      <c r="F1002" s="172">
        <v>4</v>
      </c>
      <c r="G1002" s="426"/>
      <c r="H1002" s="427"/>
      <c r="I1002" s="58"/>
      <c r="J1002" s="51"/>
      <c r="K1002" s="46"/>
      <c r="L1002" s="108"/>
      <c r="M1002" s="46"/>
      <c r="N1002" s="109"/>
      <c r="O1002" s="108"/>
      <c r="P1002" s="46"/>
      <c r="Q1002" s="109"/>
      <c r="R1002" s="108"/>
      <c r="S1002" s="17"/>
      <c r="T1002" s="50"/>
      <c r="U1002" s="144">
        <f t="shared" si="45"/>
        <v>0</v>
      </c>
      <c r="V1002">
        <f t="shared" si="47"/>
        <v>9</v>
      </c>
    </row>
    <row r="1003" spans="1:22">
      <c r="A1003" s="420"/>
      <c r="B1003" s="421"/>
      <c r="C1003" s="410"/>
      <c r="D1003" s="410"/>
      <c r="E1003" s="410"/>
      <c r="F1003" s="172">
        <v>5</v>
      </c>
      <c r="G1003" s="426"/>
      <c r="H1003" s="427"/>
      <c r="I1003" s="57"/>
      <c r="J1003" s="51"/>
      <c r="K1003" s="46"/>
      <c r="L1003" s="108"/>
      <c r="M1003" s="46"/>
      <c r="N1003" s="109"/>
      <c r="O1003" s="108"/>
      <c r="P1003" s="46"/>
      <c r="Q1003" s="109"/>
      <c r="R1003" s="108"/>
      <c r="S1003" s="17"/>
      <c r="T1003" s="50"/>
      <c r="U1003" s="144">
        <f t="shared" si="45"/>
        <v>0</v>
      </c>
      <c r="V1003">
        <f t="shared" si="47"/>
        <v>9</v>
      </c>
    </row>
    <row r="1004" spans="1:22">
      <c r="A1004" s="420"/>
      <c r="B1004" s="421"/>
      <c r="C1004" s="410"/>
      <c r="D1004" s="410"/>
      <c r="E1004" s="410"/>
      <c r="F1004" s="172">
        <v>6</v>
      </c>
      <c r="G1004" s="426"/>
      <c r="H1004" s="427"/>
      <c r="I1004" s="58"/>
      <c r="J1004" s="51"/>
      <c r="K1004" s="46"/>
      <c r="L1004" s="108"/>
      <c r="M1004" s="46"/>
      <c r="N1004" s="109"/>
      <c r="O1004" s="108"/>
      <c r="P1004" s="46"/>
      <c r="Q1004" s="109"/>
      <c r="R1004" s="108"/>
      <c r="S1004" s="17"/>
      <c r="T1004" s="50"/>
      <c r="U1004" s="144">
        <f t="shared" si="45"/>
        <v>0</v>
      </c>
      <c r="V1004">
        <f t="shared" si="47"/>
        <v>9</v>
      </c>
    </row>
    <row r="1005" spans="1:22">
      <c r="A1005" s="420"/>
      <c r="B1005" s="421"/>
      <c r="C1005" s="410"/>
      <c r="D1005" s="410"/>
      <c r="E1005" s="410"/>
      <c r="F1005" s="172">
        <v>7</v>
      </c>
      <c r="G1005" s="426"/>
      <c r="H1005" s="427"/>
      <c r="I1005" s="58"/>
      <c r="J1005" s="51"/>
      <c r="K1005" s="46"/>
      <c r="L1005" s="108"/>
      <c r="M1005" s="46"/>
      <c r="N1005" s="109"/>
      <c r="O1005" s="108"/>
      <c r="P1005" s="46"/>
      <c r="Q1005" s="109"/>
      <c r="R1005" s="108"/>
      <c r="S1005" s="17"/>
      <c r="T1005" s="50"/>
      <c r="U1005" s="144">
        <f t="shared" si="45"/>
        <v>0</v>
      </c>
      <c r="V1005">
        <f t="shared" si="47"/>
        <v>9</v>
      </c>
    </row>
    <row r="1006" spans="1:22">
      <c r="A1006" s="420"/>
      <c r="B1006" s="421"/>
      <c r="C1006" s="410"/>
      <c r="D1006" s="410"/>
      <c r="E1006" s="410"/>
      <c r="F1006" s="172">
        <v>8</v>
      </c>
      <c r="G1006" s="426"/>
      <c r="H1006" s="427"/>
      <c r="I1006" s="57"/>
      <c r="J1006" s="51"/>
      <c r="K1006" s="46"/>
      <c r="L1006" s="108"/>
      <c r="M1006" s="46"/>
      <c r="N1006" s="109"/>
      <c r="O1006" s="108"/>
      <c r="P1006" s="46"/>
      <c r="Q1006" s="109"/>
      <c r="R1006" s="108"/>
      <c r="S1006" s="17"/>
      <c r="T1006" s="50"/>
      <c r="U1006" s="144">
        <f t="shared" si="45"/>
        <v>0</v>
      </c>
      <c r="V1006">
        <f t="shared" si="47"/>
        <v>9</v>
      </c>
    </row>
    <row r="1007" spans="1:22">
      <c r="A1007" s="420"/>
      <c r="B1007" s="421"/>
      <c r="C1007" s="410"/>
      <c r="D1007" s="410"/>
      <c r="E1007" s="410"/>
      <c r="F1007" s="172">
        <v>9</v>
      </c>
      <c r="G1007" s="426"/>
      <c r="H1007" s="427"/>
      <c r="I1007" s="58"/>
      <c r="J1007" s="51"/>
      <c r="K1007" s="46"/>
      <c r="L1007" s="108"/>
      <c r="M1007" s="46"/>
      <c r="N1007" s="109"/>
      <c r="O1007" s="108"/>
      <c r="P1007" s="46"/>
      <c r="Q1007" s="109"/>
      <c r="R1007" s="108"/>
      <c r="S1007" s="17"/>
      <c r="T1007" s="50"/>
      <c r="U1007" s="144">
        <f t="shared" si="45"/>
        <v>0</v>
      </c>
      <c r="V1007">
        <f t="shared" si="47"/>
        <v>9</v>
      </c>
    </row>
    <row r="1008" spans="1:22">
      <c r="A1008" s="422"/>
      <c r="B1008" s="423"/>
      <c r="C1008" s="411"/>
      <c r="D1008" s="411"/>
      <c r="E1008" s="411"/>
      <c r="F1008" s="173">
        <v>10</v>
      </c>
      <c r="G1008" s="428"/>
      <c r="H1008" s="429"/>
      <c r="I1008" s="59"/>
      <c r="J1008" s="52"/>
      <c r="K1008" s="47"/>
      <c r="L1008" s="110"/>
      <c r="M1008" s="47"/>
      <c r="N1008" s="111"/>
      <c r="O1008" s="110"/>
      <c r="P1008" s="47"/>
      <c r="Q1008" s="111"/>
      <c r="R1008" s="110"/>
      <c r="S1008" s="18"/>
      <c r="T1008" s="54"/>
      <c r="U1008" s="145">
        <f t="shared" si="45"/>
        <v>0</v>
      </c>
      <c r="V1008">
        <f t="shared" si="47"/>
        <v>9</v>
      </c>
    </row>
    <row r="1009" spans="1:22">
      <c r="A1009" s="418">
        <v>10</v>
      </c>
      <c r="B1009" s="419"/>
      <c r="C1009" s="409">
        <f>C281</f>
        <v>0</v>
      </c>
      <c r="D1009" s="409">
        <f>D281</f>
        <v>0</v>
      </c>
      <c r="E1009" s="409">
        <f>E281</f>
        <v>0</v>
      </c>
      <c r="F1009" s="171">
        <v>1</v>
      </c>
      <c r="G1009" s="424"/>
      <c r="H1009" s="425"/>
      <c r="I1009" s="77"/>
      <c r="J1009" s="78"/>
      <c r="K1009" s="74"/>
      <c r="L1009" s="79"/>
      <c r="M1009" s="74"/>
      <c r="N1009" s="80"/>
      <c r="O1009" s="79"/>
      <c r="P1009" s="74"/>
      <c r="Q1009" s="80"/>
      <c r="R1009" s="79"/>
      <c r="S1009" s="75"/>
      <c r="T1009" s="107"/>
      <c r="U1009" s="143">
        <f t="shared" si="45"/>
        <v>0</v>
      </c>
      <c r="V1009">
        <f t="shared" ref="V1009:V1018" si="48">$A$1009</f>
        <v>10</v>
      </c>
    </row>
    <row r="1010" spans="1:22">
      <c r="A1010" s="420"/>
      <c r="B1010" s="421"/>
      <c r="C1010" s="410"/>
      <c r="D1010" s="410"/>
      <c r="E1010" s="410"/>
      <c r="F1010" s="172">
        <v>2</v>
      </c>
      <c r="G1010" s="426"/>
      <c r="H1010" s="427"/>
      <c r="I1010" s="57"/>
      <c r="J1010" s="51"/>
      <c r="K1010" s="46"/>
      <c r="L1010" s="108"/>
      <c r="M1010" s="46"/>
      <c r="N1010" s="109"/>
      <c r="O1010" s="108"/>
      <c r="P1010" s="46"/>
      <c r="Q1010" s="109"/>
      <c r="R1010" s="108"/>
      <c r="S1010" s="17"/>
      <c r="T1010" s="50"/>
      <c r="U1010" s="144">
        <f t="shared" si="45"/>
        <v>0</v>
      </c>
      <c r="V1010">
        <f t="shared" si="48"/>
        <v>10</v>
      </c>
    </row>
    <row r="1011" spans="1:22">
      <c r="A1011" s="420"/>
      <c r="B1011" s="421"/>
      <c r="C1011" s="410"/>
      <c r="D1011" s="410"/>
      <c r="E1011" s="410"/>
      <c r="F1011" s="172">
        <v>3</v>
      </c>
      <c r="G1011" s="426"/>
      <c r="H1011" s="427"/>
      <c r="I1011" s="58"/>
      <c r="J1011" s="51"/>
      <c r="K1011" s="46"/>
      <c r="L1011" s="108"/>
      <c r="M1011" s="46"/>
      <c r="N1011" s="109"/>
      <c r="O1011" s="108"/>
      <c r="P1011" s="46"/>
      <c r="Q1011" s="109"/>
      <c r="R1011" s="108"/>
      <c r="S1011" s="17"/>
      <c r="T1011" s="50"/>
      <c r="U1011" s="144">
        <f t="shared" si="45"/>
        <v>0</v>
      </c>
      <c r="V1011">
        <f t="shared" si="48"/>
        <v>10</v>
      </c>
    </row>
    <row r="1012" spans="1:22">
      <c r="A1012" s="420"/>
      <c r="B1012" s="421"/>
      <c r="C1012" s="410"/>
      <c r="D1012" s="410"/>
      <c r="E1012" s="410"/>
      <c r="F1012" s="172">
        <v>4</v>
      </c>
      <c r="G1012" s="426"/>
      <c r="H1012" s="427"/>
      <c r="I1012" s="58"/>
      <c r="J1012" s="51"/>
      <c r="K1012" s="46"/>
      <c r="L1012" s="108"/>
      <c r="M1012" s="46"/>
      <c r="N1012" s="109"/>
      <c r="O1012" s="108"/>
      <c r="P1012" s="46"/>
      <c r="Q1012" s="109"/>
      <c r="R1012" s="108"/>
      <c r="S1012" s="17"/>
      <c r="T1012" s="50"/>
      <c r="U1012" s="144">
        <f t="shared" si="45"/>
        <v>0</v>
      </c>
      <c r="V1012">
        <f t="shared" si="48"/>
        <v>10</v>
      </c>
    </row>
    <row r="1013" spans="1:22">
      <c r="A1013" s="420"/>
      <c r="B1013" s="421"/>
      <c r="C1013" s="410"/>
      <c r="D1013" s="410"/>
      <c r="E1013" s="410"/>
      <c r="F1013" s="172">
        <v>5</v>
      </c>
      <c r="G1013" s="426"/>
      <c r="H1013" s="427"/>
      <c r="I1013" s="57"/>
      <c r="J1013" s="51"/>
      <c r="K1013" s="46"/>
      <c r="L1013" s="108"/>
      <c r="M1013" s="46"/>
      <c r="N1013" s="109"/>
      <c r="O1013" s="108"/>
      <c r="P1013" s="46"/>
      <c r="Q1013" s="109"/>
      <c r="R1013" s="108"/>
      <c r="S1013" s="17"/>
      <c r="T1013" s="50"/>
      <c r="U1013" s="144">
        <f t="shared" si="45"/>
        <v>0</v>
      </c>
      <c r="V1013">
        <f t="shared" si="48"/>
        <v>10</v>
      </c>
    </row>
    <row r="1014" spans="1:22">
      <c r="A1014" s="420"/>
      <c r="B1014" s="421"/>
      <c r="C1014" s="410"/>
      <c r="D1014" s="410"/>
      <c r="E1014" s="410"/>
      <c r="F1014" s="172">
        <v>6</v>
      </c>
      <c r="G1014" s="426"/>
      <c r="H1014" s="427"/>
      <c r="I1014" s="58"/>
      <c r="J1014" s="51"/>
      <c r="K1014" s="46"/>
      <c r="L1014" s="108"/>
      <c r="M1014" s="46"/>
      <c r="N1014" s="109"/>
      <c r="O1014" s="108"/>
      <c r="P1014" s="46"/>
      <c r="Q1014" s="109"/>
      <c r="R1014" s="108"/>
      <c r="S1014" s="17"/>
      <c r="T1014" s="50"/>
      <c r="U1014" s="144">
        <f t="shared" si="45"/>
        <v>0</v>
      </c>
      <c r="V1014">
        <f t="shared" si="48"/>
        <v>10</v>
      </c>
    </row>
    <row r="1015" spans="1:22">
      <c r="A1015" s="420"/>
      <c r="B1015" s="421"/>
      <c r="C1015" s="410"/>
      <c r="D1015" s="410"/>
      <c r="E1015" s="410"/>
      <c r="F1015" s="172">
        <v>7</v>
      </c>
      <c r="G1015" s="426"/>
      <c r="H1015" s="427"/>
      <c r="I1015" s="58"/>
      <c r="J1015" s="51"/>
      <c r="K1015" s="46"/>
      <c r="L1015" s="108"/>
      <c r="M1015" s="46"/>
      <c r="N1015" s="109"/>
      <c r="O1015" s="108"/>
      <c r="P1015" s="46"/>
      <c r="Q1015" s="109"/>
      <c r="R1015" s="108"/>
      <c r="S1015" s="17"/>
      <c r="T1015" s="50"/>
      <c r="U1015" s="144">
        <f t="shared" si="45"/>
        <v>0</v>
      </c>
      <c r="V1015">
        <f t="shared" si="48"/>
        <v>10</v>
      </c>
    </row>
    <row r="1016" spans="1:22">
      <c r="A1016" s="420"/>
      <c r="B1016" s="421"/>
      <c r="C1016" s="410"/>
      <c r="D1016" s="410"/>
      <c r="E1016" s="410"/>
      <c r="F1016" s="172">
        <v>8</v>
      </c>
      <c r="G1016" s="426"/>
      <c r="H1016" s="427"/>
      <c r="I1016" s="57"/>
      <c r="J1016" s="51"/>
      <c r="K1016" s="46"/>
      <c r="L1016" s="108"/>
      <c r="M1016" s="46"/>
      <c r="N1016" s="109"/>
      <c r="O1016" s="108"/>
      <c r="P1016" s="46"/>
      <c r="Q1016" s="109"/>
      <c r="R1016" s="108"/>
      <c r="S1016" s="17"/>
      <c r="T1016" s="50"/>
      <c r="U1016" s="144">
        <f t="shared" si="45"/>
        <v>0</v>
      </c>
      <c r="V1016">
        <f t="shared" si="48"/>
        <v>10</v>
      </c>
    </row>
    <row r="1017" spans="1:22">
      <c r="A1017" s="420"/>
      <c r="B1017" s="421"/>
      <c r="C1017" s="410"/>
      <c r="D1017" s="410"/>
      <c r="E1017" s="410"/>
      <c r="F1017" s="172">
        <v>9</v>
      </c>
      <c r="G1017" s="426"/>
      <c r="H1017" s="427"/>
      <c r="I1017" s="58"/>
      <c r="J1017" s="51"/>
      <c r="K1017" s="46"/>
      <c r="L1017" s="108"/>
      <c r="M1017" s="46"/>
      <c r="N1017" s="109"/>
      <c r="O1017" s="108"/>
      <c r="P1017" s="46"/>
      <c r="Q1017" s="109"/>
      <c r="R1017" s="108"/>
      <c r="S1017" s="17"/>
      <c r="T1017" s="50"/>
      <c r="U1017" s="144">
        <f t="shared" si="45"/>
        <v>0</v>
      </c>
      <c r="V1017">
        <f t="shared" si="48"/>
        <v>10</v>
      </c>
    </row>
    <row r="1018" spans="1:22">
      <c r="A1018" s="422"/>
      <c r="B1018" s="423"/>
      <c r="C1018" s="411"/>
      <c r="D1018" s="411"/>
      <c r="E1018" s="411"/>
      <c r="F1018" s="173">
        <v>10</v>
      </c>
      <c r="G1018" s="428"/>
      <c r="H1018" s="429"/>
      <c r="I1018" s="59"/>
      <c r="J1018" s="52"/>
      <c r="K1018" s="47"/>
      <c r="L1018" s="110"/>
      <c r="M1018" s="47"/>
      <c r="N1018" s="111"/>
      <c r="O1018" s="110"/>
      <c r="P1018" s="47"/>
      <c r="Q1018" s="111"/>
      <c r="R1018" s="110"/>
      <c r="S1018" s="18"/>
      <c r="T1018" s="54"/>
      <c r="U1018" s="145">
        <f t="shared" si="45"/>
        <v>0</v>
      </c>
      <c r="V1018">
        <f t="shared" si="48"/>
        <v>10</v>
      </c>
    </row>
    <row r="1019" spans="1:22">
      <c r="A1019" s="418">
        <v>11</v>
      </c>
      <c r="B1019" s="419"/>
      <c r="C1019" s="409">
        <f>C311</f>
        <v>0</v>
      </c>
      <c r="D1019" s="409">
        <f>D311</f>
        <v>0</v>
      </c>
      <c r="E1019" s="409">
        <f>E311</f>
        <v>0</v>
      </c>
      <c r="F1019" s="171">
        <v>1</v>
      </c>
      <c r="G1019" s="424"/>
      <c r="H1019" s="425"/>
      <c r="I1019" s="77"/>
      <c r="J1019" s="78"/>
      <c r="K1019" s="74"/>
      <c r="L1019" s="79"/>
      <c r="M1019" s="74"/>
      <c r="N1019" s="80"/>
      <c r="O1019" s="79"/>
      <c r="P1019" s="74"/>
      <c r="Q1019" s="80"/>
      <c r="R1019" s="79"/>
      <c r="S1019" s="75"/>
      <c r="T1019" s="107"/>
      <c r="U1019" s="143">
        <f t="shared" si="45"/>
        <v>0</v>
      </c>
      <c r="V1019">
        <f t="shared" ref="V1019:V1028" si="49">$A$1019</f>
        <v>11</v>
      </c>
    </row>
    <row r="1020" spans="1:22">
      <c r="A1020" s="420"/>
      <c r="B1020" s="421"/>
      <c r="C1020" s="410"/>
      <c r="D1020" s="410"/>
      <c r="E1020" s="410"/>
      <c r="F1020" s="172">
        <v>2</v>
      </c>
      <c r="G1020" s="426"/>
      <c r="H1020" s="427"/>
      <c r="I1020" s="57"/>
      <c r="J1020" s="51"/>
      <c r="K1020" s="46"/>
      <c r="L1020" s="108"/>
      <c r="M1020" s="46"/>
      <c r="N1020" s="109"/>
      <c r="O1020" s="108"/>
      <c r="P1020" s="46"/>
      <c r="Q1020" s="109"/>
      <c r="R1020" s="108"/>
      <c r="S1020" s="17"/>
      <c r="T1020" s="50"/>
      <c r="U1020" s="144">
        <f t="shared" si="45"/>
        <v>0</v>
      </c>
      <c r="V1020">
        <f t="shared" si="49"/>
        <v>11</v>
      </c>
    </row>
    <row r="1021" spans="1:22">
      <c r="A1021" s="420"/>
      <c r="B1021" s="421"/>
      <c r="C1021" s="410"/>
      <c r="D1021" s="410"/>
      <c r="E1021" s="410"/>
      <c r="F1021" s="172">
        <v>3</v>
      </c>
      <c r="G1021" s="426"/>
      <c r="H1021" s="427"/>
      <c r="I1021" s="58"/>
      <c r="J1021" s="51"/>
      <c r="K1021" s="46"/>
      <c r="L1021" s="108"/>
      <c r="M1021" s="46"/>
      <c r="N1021" s="109"/>
      <c r="O1021" s="108"/>
      <c r="P1021" s="46"/>
      <c r="Q1021" s="109"/>
      <c r="R1021" s="108"/>
      <c r="S1021" s="17"/>
      <c r="T1021" s="50"/>
      <c r="U1021" s="144">
        <f t="shared" si="45"/>
        <v>0</v>
      </c>
      <c r="V1021">
        <f t="shared" si="49"/>
        <v>11</v>
      </c>
    </row>
    <row r="1022" spans="1:22">
      <c r="A1022" s="420"/>
      <c r="B1022" s="421"/>
      <c r="C1022" s="410"/>
      <c r="D1022" s="410"/>
      <c r="E1022" s="410"/>
      <c r="F1022" s="172">
        <v>4</v>
      </c>
      <c r="G1022" s="426"/>
      <c r="H1022" s="427"/>
      <c r="I1022" s="58"/>
      <c r="J1022" s="51"/>
      <c r="K1022" s="46"/>
      <c r="L1022" s="108"/>
      <c r="M1022" s="46"/>
      <c r="N1022" s="109"/>
      <c r="O1022" s="108"/>
      <c r="P1022" s="46"/>
      <c r="Q1022" s="109"/>
      <c r="R1022" s="108"/>
      <c r="S1022" s="17"/>
      <c r="T1022" s="50"/>
      <c r="U1022" s="144">
        <f t="shared" si="45"/>
        <v>0</v>
      </c>
      <c r="V1022">
        <f t="shared" si="49"/>
        <v>11</v>
      </c>
    </row>
    <row r="1023" spans="1:22">
      <c r="A1023" s="420"/>
      <c r="B1023" s="421"/>
      <c r="C1023" s="410"/>
      <c r="D1023" s="410"/>
      <c r="E1023" s="410"/>
      <c r="F1023" s="172">
        <v>5</v>
      </c>
      <c r="G1023" s="426"/>
      <c r="H1023" s="427"/>
      <c r="I1023" s="57"/>
      <c r="J1023" s="51"/>
      <c r="K1023" s="46"/>
      <c r="L1023" s="108"/>
      <c r="M1023" s="46"/>
      <c r="N1023" s="109"/>
      <c r="O1023" s="108"/>
      <c r="P1023" s="46"/>
      <c r="Q1023" s="109"/>
      <c r="R1023" s="108"/>
      <c r="S1023" s="17"/>
      <c r="T1023" s="50"/>
      <c r="U1023" s="144">
        <f t="shared" si="45"/>
        <v>0</v>
      </c>
      <c r="V1023">
        <f t="shared" si="49"/>
        <v>11</v>
      </c>
    </row>
    <row r="1024" spans="1:22">
      <c r="A1024" s="420"/>
      <c r="B1024" s="421"/>
      <c r="C1024" s="410"/>
      <c r="D1024" s="410"/>
      <c r="E1024" s="410"/>
      <c r="F1024" s="172">
        <v>6</v>
      </c>
      <c r="G1024" s="426"/>
      <c r="H1024" s="427"/>
      <c r="I1024" s="58"/>
      <c r="J1024" s="51"/>
      <c r="K1024" s="46"/>
      <c r="L1024" s="108"/>
      <c r="M1024" s="46"/>
      <c r="N1024" s="109"/>
      <c r="O1024" s="108"/>
      <c r="P1024" s="46"/>
      <c r="Q1024" s="109"/>
      <c r="R1024" s="108"/>
      <c r="S1024" s="17"/>
      <c r="T1024" s="50"/>
      <c r="U1024" s="144">
        <f t="shared" si="45"/>
        <v>0</v>
      </c>
      <c r="V1024">
        <f t="shared" si="49"/>
        <v>11</v>
      </c>
    </row>
    <row r="1025" spans="1:22">
      <c r="A1025" s="420"/>
      <c r="B1025" s="421"/>
      <c r="C1025" s="410"/>
      <c r="D1025" s="410"/>
      <c r="E1025" s="410"/>
      <c r="F1025" s="172">
        <v>7</v>
      </c>
      <c r="G1025" s="426"/>
      <c r="H1025" s="427"/>
      <c r="I1025" s="58"/>
      <c r="J1025" s="51"/>
      <c r="K1025" s="46"/>
      <c r="L1025" s="108"/>
      <c r="M1025" s="46"/>
      <c r="N1025" s="109"/>
      <c r="O1025" s="108"/>
      <c r="P1025" s="46"/>
      <c r="Q1025" s="109"/>
      <c r="R1025" s="108"/>
      <c r="S1025" s="17"/>
      <c r="T1025" s="50"/>
      <c r="U1025" s="144">
        <f t="shared" si="45"/>
        <v>0</v>
      </c>
      <c r="V1025">
        <f t="shared" si="49"/>
        <v>11</v>
      </c>
    </row>
    <row r="1026" spans="1:22">
      <c r="A1026" s="420"/>
      <c r="B1026" s="421"/>
      <c r="C1026" s="410"/>
      <c r="D1026" s="410"/>
      <c r="E1026" s="410"/>
      <c r="F1026" s="172">
        <v>8</v>
      </c>
      <c r="G1026" s="426"/>
      <c r="H1026" s="427"/>
      <c r="I1026" s="57"/>
      <c r="J1026" s="51"/>
      <c r="K1026" s="46"/>
      <c r="L1026" s="108"/>
      <c r="M1026" s="46"/>
      <c r="N1026" s="109"/>
      <c r="O1026" s="108"/>
      <c r="P1026" s="46"/>
      <c r="Q1026" s="109"/>
      <c r="R1026" s="108"/>
      <c r="S1026" s="17"/>
      <c r="T1026" s="50"/>
      <c r="U1026" s="144">
        <f t="shared" si="45"/>
        <v>0</v>
      </c>
      <c r="V1026">
        <f t="shared" si="49"/>
        <v>11</v>
      </c>
    </row>
    <row r="1027" spans="1:22">
      <c r="A1027" s="420"/>
      <c r="B1027" s="421"/>
      <c r="C1027" s="410"/>
      <c r="D1027" s="410"/>
      <c r="E1027" s="410"/>
      <c r="F1027" s="172">
        <v>9</v>
      </c>
      <c r="G1027" s="426"/>
      <c r="H1027" s="427"/>
      <c r="I1027" s="58"/>
      <c r="J1027" s="51"/>
      <c r="K1027" s="46"/>
      <c r="L1027" s="108"/>
      <c r="M1027" s="46"/>
      <c r="N1027" s="109"/>
      <c r="O1027" s="108"/>
      <c r="P1027" s="46"/>
      <c r="Q1027" s="109"/>
      <c r="R1027" s="108"/>
      <c r="S1027" s="17"/>
      <c r="T1027" s="50"/>
      <c r="U1027" s="144">
        <f t="shared" si="45"/>
        <v>0</v>
      </c>
      <c r="V1027">
        <f t="shared" si="49"/>
        <v>11</v>
      </c>
    </row>
    <row r="1028" spans="1:22">
      <c r="A1028" s="422"/>
      <c r="B1028" s="423"/>
      <c r="C1028" s="411"/>
      <c r="D1028" s="411"/>
      <c r="E1028" s="411"/>
      <c r="F1028" s="173">
        <v>10</v>
      </c>
      <c r="G1028" s="428"/>
      <c r="H1028" s="429"/>
      <c r="I1028" s="59"/>
      <c r="J1028" s="52"/>
      <c r="K1028" s="47"/>
      <c r="L1028" s="110"/>
      <c r="M1028" s="47"/>
      <c r="N1028" s="111"/>
      <c r="O1028" s="110"/>
      <c r="P1028" s="47"/>
      <c r="Q1028" s="111"/>
      <c r="R1028" s="110"/>
      <c r="S1028" s="18"/>
      <c r="T1028" s="54"/>
      <c r="U1028" s="145">
        <f t="shared" si="45"/>
        <v>0</v>
      </c>
      <c r="V1028">
        <f t="shared" si="49"/>
        <v>11</v>
      </c>
    </row>
    <row r="1029" spans="1:22">
      <c r="A1029" s="418">
        <v>12</v>
      </c>
      <c r="B1029" s="419"/>
      <c r="C1029" s="409">
        <f>C341</f>
        <v>0</v>
      </c>
      <c r="D1029" s="409">
        <f>D341</f>
        <v>0</v>
      </c>
      <c r="E1029" s="409">
        <f>E341</f>
        <v>0</v>
      </c>
      <c r="F1029" s="171">
        <v>1</v>
      </c>
      <c r="G1029" s="424"/>
      <c r="H1029" s="425"/>
      <c r="I1029" s="77"/>
      <c r="J1029" s="78"/>
      <c r="K1029" s="74"/>
      <c r="L1029" s="79"/>
      <c r="M1029" s="74"/>
      <c r="N1029" s="80"/>
      <c r="O1029" s="79"/>
      <c r="P1029" s="74"/>
      <c r="Q1029" s="80"/>
      <c r="R1029" s="79"/>
      <c r="S1029" s="75"/>
      <c r="T1029" s="107"/>
      <c r="U1029" s="143">
        <f t="shared" si="45"/>
        <v>0</v>
      </c>
      <c r="V1029">
        <f t="shared" ref="V1029:V1038" si="50">$A$1029</f>
        <v>12</v>
      </c>
    </row>
    <row r="1030" spans="1:22">
      <c r="A1030" s="420"/>
      <c r="B1030" s="421"/>
      <c r="C1030" s="410"/>
      <c r="D1030" s="410"/>
      <c r="E1030" s="410"/>
      <c r="F1030" s="172">
        <v>2</v>
      </c>
      <c r="G1030" s="426"/>
      <c r="H1030" s="427"/>
      <c r="I1030" s="57"/>
      <c r="J1030" s="51"/>
      <c r="K1030" s="46"/>
      <c r="L1030" s="108"/>
      <c r="M1030" s="46"/>
      <c r="N1030" s="109"/>
      <c r="O1030" s="108"/>
      <c r="P1030" s="46"/>
      <c r="Q1030" s="109"/>
      <c r="R1030" s="108"/>
      <c r="S1030" s="17"/>
      <c r="T1030" s="50"/>
      <c r="U1030" s="144">
        <f t="shared" si="45"/>
        <v>0</v>
      </c>
      <c r="V1030">
        <f t="shared" si="50"/>
        <v>12</v>
      </c>
    </row>
    <row r="1031" spans="1:22">
      <c r="A1031" s="420"/>
      <c r="B1031" s="421"/>
      <c r="C1031" s="410"/>
      <c r="D1031" s="410"/>
      <c r="E1031" s="410"/>
      <c r="F1031" s="172">
        <v>3</v>
      </c>
      <c r="G1031" s="426"/>
      <c r="H1031" s="427"/>
      <c r="I1031" s="58"/>
      <c r="J1031" s="51"/>
      <c r="K1031" s="46"/>
      <c r="L1031" s="108"/>
      <c r="M1031" s="46"/>
      <c r="N1031" s="109"/>
      <c r="O1031" s="108"/>
      <c r="P1031" s="46"/>
      <c r="Q1031" s="109"/>
      <c r="R1031" s="108"/>
      <c r="S1031" s="17"/>
      <c r="T1031" s="50"/>
      <c r="U1031" s="144">
        <f t="shared" si="45"/>
        <v>0</v>
      </c>
      <c r="V1031">
        <f t="shared" si="50"/>
        <v>12</v>
      </c>
    </row>
    <row r="1032" spans="1:22">
      <c r="A1032" s="420"/>
      <c r="B1032" s="421"/>
      <c r="C1032" s="410"/>
      <c r="D1032" s="410"/>
      <c r="E1032" s="410"/>
      <c r="F1032" s="172">
        <v>4</v>
      </c>
      <c r="G1032" s="426"/>
      <c r="H1032" s="427"/>
      <c r="I1032" s="58"/>
      <c r="J1032" s="51"/>
      <c r="K1032" s="46"/>
      <c r="L1032" s="108"/>
      <c r="M1032" s="46"/>
      <c r="N1032" s="109"/>
      <c r="O1032" s="108"/>
      <c r="P1032" s="46"/>
      <c r="Q1032" s="109"/>
      <c r="R1032" s="108"/>
      <c r="S1032" s="17"/>
      <c r="T1032" s="50"/>
      <c r="U1032" s="144">
        <f t="shared" si="45"/>
        <v>0</v>
      </c>
      <c r="V1032">
        <f t="shared" si="50"/>
        <v>12</v>
      </c>
    </row>
    <row r="1033" spans="1:22">
      <c r="A1033" s="420"/>
      <c r="B1033" s="421"/>
      <c r="C1033" s="410"/>
      <c r="D1033" s="410"/>
      <c r="E1033" s="410"/>
      <c r="F1033" s="172">
        <v>5</v>
      </c>
      <c r="G1033" s="426"/>
      <c r="H1033" s="427"/>
      <c r="I1033" s="57"/>
      <c r="J1033" s="51"/>
      <c r="K1033" s="46"/>
      <c r="L1033" s="108"/>
      <c r="M1033" s="46"/>
      <c r="N1033" s="109"/>
      <c r="O1033" s="108"/>
      <c r="P1033" s="46"/>
      <c r="Q1033" s="109"/>
      <c r="R1033" s="108"/>
      <c r="S1033" s="17"/>
      <c r="T1033" s="50"/>
      <c r="U1033" s="144">
        <f t="shared" si="45"/>
        <v>0</v>
      </c>
      <c r="V1033">
        <f t="shared" si="50"/>
        <v>12</v>
      </c>
    </row>
    <row r="1034" spans="1:22">
      <c r="A1034" s="420"/>
      <c r="B1034" s="421"/>
      <c r="C1034" s="410"/>
      <c r="D1034" s="410"/>
      <c r="E1034" s="410"/>
      <c r="F1034" s="172">
        <v>6</v>
      </c>
      <c r="G1034" s="426"/>
      <c r="H1034" s="427"/>
      <c r="I1034" s="58"/>
      <c r="J1034" s="51"/>
      <c r="K1034" s="46"/>
      <c r="L1034" s="108"/>
      <c r="M1034" s="46"/>
      <c r="N1034" s="109"/>
      <c r="O1034" s="108"/>
      <c r="P1034" s="46"/>
      <c r="Q1034" s="109"/>
      <c r="R1034" s="108"/>
      <c r="S1034" s="17"/>
      <c r="T1034" s="50"/>
      <c r="U1034" s="144">
        <f t="shared" si="45"/>
        <v>0</v>
      </c>
      <c r="V1034">
        <f t="shared" si="50"/>
        <v>12</v>
      </c>
    </row>
    <row r="1035" spans="1:22">
      <c r="A1035" s="420"/>
      <c r="B1035" s="421"/>
      <c r="C1035" s="410"/>
      <c r="D1035" s="410"/>
      <c r="E1035" s="410"/>
      <c r="F1035" s="172">
        <v>7</v>
      </c>
      <c r="G1035" s="426"/>
      <c r="H1035" s="427"/>
      <c r="I1035" s="58"/>
      <c r="J1035" s="51"/>
      <c r="K1035" s="46"/>
      <c r="L1035" s="108"/>
      <c r="M1035" s="46"/>
      <c r="N1035" s="109"/>
      <c r="O1035" s="108"/>
      <c r="P1035" s="46"/>
      <c r="Q1035" s="109"/>
      <c r="R1035" s="108"/>
      <c r="S1035" s="17"/>
      <c r="T1035" s="50"/>
      <c r="U1035" s="144">
        <f t="shared" si="45"/>
        <v>0</v>
      </c>
      <c r="V1035">
        <f t="shared" si="50"/>
        <v>12</v>
      </c>
    </row>
    <row r="1036" spans="1:22">
      <c r="A1036" s="420"/>
      <c r="B1036" s="421"/>
      <c r="C1036" s="410"/>
      <c r="D1036" s="410"/>
      <c r="E1036" s="410"/>
      <c r="F1036" s="172">
        <v>8</v>
      </c>
      <c r="G1036" s="426"/>
      <c r="H1036" s="427"/>
      <c r="I1036" s="57"/>
      <c r="J1036" s="51"/>
      <c r="K1036" s="46"/>
      <c r="L1036" s="108"/>
      <c r="M1036" s="46"/>
      <c r="N1036" s="109"/>
      <c r="O1036" s="108"/>
      <c r="P1036" s="46"/>
      <c r="Q1036" s="109"/>
      <c r="R1036" s="108"/>
      <c r="S1036" s="17"/>
      <c r="T1036" s="50"/>
      <c r="U1036" s="144">
        <f t="shared" si="45"/>
        <v>0</v>
      </c>
      <c r="V1036">
        <f t="shared" si="50"/>
        <v>12</v>
      </c>
    </row>
    <row r="1037" spans="1:22">
      <c r="A1037" s="420"/>
      <c r="B1037" s="421"/>
      <c r="C1037" s="410"/>
      <c r="D1037" s="410"/>
      <c r="E1037" s="410"/>
      <c r="F1037" s="172">
        <v>9</v>
      </c>
      <c r="G1037" s="426"/>
      <c r="H1037" s="427"/>
      <c r="I1037" s="58"/>
      <c r="J1037" s="51"/>
      <c r="K1037" s="46"/>
      <c r="L1037" s="108"/>
      <c r="M1037" s="46"/>
      <c r="N1037" s="109"/>
      <c r="O1037" s="108"/>
      <c r="P1037" s="46"/>
      <c r="Q1037" s="109"/>
      <c r="R1037" s="108"/>
      <c r="S1037" s="17"/>
      <c r="T1037" s="50"/>
      <c r="U1037" s="144">
        <f t="shared" si="45"/>
        <v>0</v>
      </c>
      <c r="V1037">
        <f t="shared" si="50"/>
        <v>12</v>
      </c>
    </row>
    <row r="1038" spans="1:22">
      <c r="A1038" s="422"/>
      <c r="B1038" s="423"/>
      <c r="C1038" s="411"/>
      <c r="D1038" s="411"/>
      <c r="E1038" s="411"/>
      <c r="F1038" s="173">
        <v>10</v>
      </c>
      <c r="G1038" s="428"/>
      <c r="H1038" s="429"/>
      <c r="I1038" s="59"/>
      <c r="J1038" s="52"/>
      <c r="K1038" s="47"/>
      <c r="L1038" s="110"/>
      <c r="M1038" s="47"/>
      <c r="N1038" s="111"/>
      <c r="O1038" s="110"/>
      <c r="P1038" s="47"/>
      <c r="Q1038" s="111"/>
      <c r="R1038" s="110"/>
      <c r="S1038" s="18"/>
      <c r="T1038" s="54"/>
      <c r="U1038" s="145">
        <f t="shared" si="45"/>
        <v>0</v>
      </c>
      <c r="V1038">
        <f t="shared" si="50"/>
        <v>12</v>
      </c>
    </row>
    <row r="1039" spans="1:22">
      <c r="A1039" s="418">
        <v>13</v>
      </c>
      <c r="B1039" s="419"/>
      <c r="C1039" s="409">
        <f>C371</f>
        <v>0</v>
      </c>
      <c r="D1039" s="409">
        <f>D371</f>
        <v>0</v>
      </c>
      <c r="E1039" s="409">
        <f>E371</f>
        <v>0</v>
      </c>
      <c r="F1039" s="171">
        <v>1</v>
      </c>
      <c r="G1039" s="424"/>
      <c r="H1039" s="425"/>
      <c r="I1039" s="77"/>
      <c r="J1039" s="78"/>
      <c r="K1039" s="74"/>
      <c r="L1039" s="79"/>
      <c r="M1039" s="74"/>
      <c r="N1039" s="80"/>
      <c r="O1039" s="79"/>
      <c r="P1039" s="74"/>
      <c r="Q1039" s="80"/>
      <c r="R1039" s="79"/>
      <c r="S1039" s="75"/>
      <c r="T1039" s="107"/>
      <c r="U1039" s="143">
        <f t="shared" si="45"/>
        <v>0</v>
      </c>
      <c r="V1039">
        <f t="shared" ref="V1039:V1048" si="51">$A$1039</f>
        <v>13</v>
      </c>
    </row>
    <row r="1040" spans="1:22">
      <c r="A1040" s="420"/>
      <c r="B1040" s="421"/>
      <c r="C1040" s="410"/>
      <c r="D1040" s="410"/>
      <c r="E1040" s="410"/>
      <c r="F1040" s="172">
        <v>2</v>
      </c>
      <c r="G1040" s="426"/>
      <c r="H1040" s="427"/>
      <c r="I1040" s="57"/>
      <c r="J1040" s="51"/>
      <c r="K1040" s="46"/>
      <c r="L1040" s="108"/>
      <c r="M1040" s="46"/>
      <c r="N1040" s="109"/>
      <c r="O1040" s="108"/>
      <c r="P1040" s="46"/>
      <c r="Q1040" s="109"/>
      <c r="R1040" s="108"/>
      <c r="S1040" s="17"/>
      <c r="T1040" s="50"/>
      <c r="U1040" s="144">
        <f t="shared" si="45"/>
        <v>0</v>
      </c>
      <c r="V1040">
        <f t="shared" si="51"/>
        <v>13</v>
      </c>
    </row>
    <row r="1041" spans="1:22">
      <c r="A1041" s="420"/>
      <c r="B1041" s="421"/>
      <c r="C1041" s="410"/>
      <c r="D1041" s="410"/>
      <c r="E1041" s="410"/>
      <c r="F1041" s="172">
        <v>3</v>
      </c>
      <c r="G1041" s="426"/>
      <c r="H1041" s="427"/>
      <c r="I1041" s="58"/>
      <c r="J1041" s="51"/>
      <c r="K1041" s="46"/>
      <c r="L1041" s="108"/>
      <c r="M1041" s="46"/>
      <c r="N1041" s="109"/>
      <c r="O1041" s="108"/>
      <c r="P1041" s="46"/>
      <c r="Q1041" s="109"/>
      <c r="R1041" s="108"/>
      <c r="S1041" s="17"/>
      <c r="T1041" s="50"/>
      <c r="U1041" s="144">
        <f t="shared" si="45"/>
        <v>0</v>
      </c>
      <c r="V1041">
        <f t="shared" si="51"/>
        <v>13</v>
      </c>
    </row>
    <row r="1042" spans="1:22">
      <c r="A1042" s="420"/>
      <c r="B1042" s="421"/>
      <c r="C1042" s="410"/>
      <c r="D1042" s="410"/>
      <c r="E1042" s="410"/>
      <c r="F1042" s="172">
        <v>4</v>
      </c>
      <c r="G1042" s="426"/>
      <c r="H1042" s="427"/>
      <c r="I1042" s="58"/>
      <c r="J1042" s="51"/>
      <c r="K1042" s="46"/>
      <c r="L1042" s="108"/>
      <c r="M1042" s="46"/>
      <c r="N1042" s="109"/>
      <c r="O1042" s="108"/>
      <c r="P1042" s="46"/>
      <c r="Q1042" s="109"/>
      <c r="R1042" s="108"/>
      <c r="S1042" s="17"/>
      <c r="T1042" s="50"/>
      <c r="U1042" s="144">
        <f t="shared" si="45"/>
        <v>0</v>
      </c>
      <c r="V1042">
        <f t="shared" si="51"/>
        <v>13</v>
      </c>
    </row>
    <row r="1043" spans="1:22">
      <c r="A1043" s="420"/>
      <c r="B1043" s="421"/>
      <c r="C1043" s="410"/>
      <c r="D1043" s="410"/>
      <c r="E1043" s="410"/>
      <c r="F1043" s="172">
        <v>5</v>
      </c>
      <c r="G1043" s="426"/>
      <c r="H1043" s="427"/>
      <c r="I1043" s="57"/>
      <c r="J1043" s="51"/>
      <c r="K1043" s="46"/>
      <c r="L1043" s="108"/>
      <c r="M1043" s="46"/>
      <c r="N1043" s="109"/>
      <c r="O1043" s="108"/>
      <c r="P1043" s="46"/>
      <c r="Q1043" s="109"/>
      <c r="R1043" s="108"/>
      <c r="S1043" s="17"/>
      <c r="T1043" s="50"/>
      <c r="U1043" s="144">
        <f t="shared" si="45"/>
        <v>0</v>
      </c>
      <c r="V1043">
        <f t="shared" si="51"/>
        <v>13</v>
      </c>
    </row>
    <row r="1044" spans="1:22">
      <c r="A1044" s="420"/>
      <c r="B1044" s="421"/>
      <c r="C1044" s="410"/>
      <c r="D1044" s="410"/>
      <c r="E1044" s="410"/>
      <c r="F1044" s="172">
        <v>6</v>
      </c>
      <c r="G1044" s="426"/>
      <c r="H1044" s="427"/>
      <c r="I1044" s="58"/>
      <c r="J1044" s="51"/>
      <c r="K1044" s="46"/>
      <c r="L1044" s="108"/>
      <c r="M1044" s="46"/>
      <c r="N1044" s="109"/>
      <c r="O1044" s="108"/>
      <c r="P1044" s="46"/>
      <c r="Q1044" s="109"/>
      <c r="R1044" s="108"/>
      <c r="S1044" s="17"/>
      <c r="T1044" s="50"/>
      <c r="U1044" s="144">
        <f t="shared" si="45"/>
        <v>0</v>
      </c>
      <c r="V1044">
        <f t="shared" si="51"/>
        <v>13</v>
      </c>
    </row>
    <row r="1045" spans="1:22">
      <c r="A1045" s="420"/>
      <c r="B1045" s="421"/>
      <c r="C1045" s="410"/>
      <c r="D1045" s="410"/>
      <c r="E1045" s="410"/>
      <c r="F1045" s="172">
        <v>7</v>
      </c>
      <c r="G1045" s="426"/>
      <c r="H1045" s="427"/>
      <c r="I1045" s="58"/>
      <c r="J1045" s="51"/>
      <c r="K1045" s="46"/>
      <c r="L1045" s="108"/>
      <c r="M1045" s="46"/>
      <c r="N1045" s="109"/>
      <c r="O1045" s="108"/>
      <c r="P1045" s="46"/>
      <c r="Q1045" s="109"/>
      <c r="R1045" s="108"/>
      <c r="S1045" s="17"/>
      <c r="T1045" s="50"/>
      <c r="U1045" s="144">
        <f t="shared" si="45"/>
        <v>0</v>
      </c>
      <c r="V1045">
        <f t="shared" si="51"/>
        <v>13</v>
      </c>
    </row>
    <row r="1046" spans="1:22">
      <c r="A1046" s="420"/>
      <c r="B1046" s="421"/>
      <c r="C1046" s="410"/>
      <c r="D1046" s="410"/>
      <c r="E1046" s="410"/>
      <c r="F1046" s="172">
        <v>8</v>
      </c>
      <c r="G1046" s="426"/>
      <c r="H1046" s="427"/>
      <c r="I1046" s="57"/>
      <c r="J1046" s="51"/>
      <c r="K1046" s="46"/>
      <c r="L1046" s="108"/>
      <c r="M1046" s="46"/>
      <c r="N1046" s="109"/>
      <c r="O1046" s="108"/>
      <c r="P1046" s="46"/>
      <c r="Q1046" s="109"/>
      <c r="R1046" s="108"/>
      <c r="S1046" s="17"/>
      <c r="T1046" s="50"/>
      <c r="U1046" s="144">
        <f t="shared" si="45"/>
        <v>0</v>
      </c>
      <c r="V1046">
        <f t="shared" si="51"/>
        <v>13</v>
      </c>
    </row>
    <row r="1047" spans="1:22">
      <c r="A1047" s="420"/>
      <c r="B1047" s="421"/>
      <c r="C1047" s="410"/>
      <c r="D1047" s="410"/>
      <c r="E1047" s="410"/>
      <c r="F1047" s="172">
        <v>9</v>
      </c>
      <c r="G1047" s="426"/>
      <c r="H1047" s="427"/>
      <c r="I1047" s="58"/>
      <c r="J1047" s="51"/>
      <c r="K1047" s="46"/>
      <c r="L1047" s="108"/>
      <c r="M1047" s="46"/>
      <c r="N1047" s="109"/>
      <c r="O1047" s="108"/>
      <c r="P1047" s="46"/>
      <c r="Q1047" s="109"/>
      <c r="R1047" s="108"/>
      <c r="S1047" s="17"/>
      <c r="T1047" s="50"/>
      <c r="U1047" s="144">
        <f t="shared" ref="U1047:U1210" si="52">IF(K1047="",0,INT(SUM(PRODUCT(K1047,M1047,P1047),S1047)))</f>
        <v>0</v>
      </c>
      <c r="V1047">
        <f t="shared" si="51"/>
        <v>13</v>
      </c>
    </row>
    <row r="1048" spans="1:22">
      <c r="A1048" s="422"/>
      <c r="B1048" s="423"/>
      <c r="C1048" s="411"/>
      <c r="D1048" s="411"/>
      <c r="E1048" s="411"/>
      <c r="F1048" s="173">
        <v>10</v>
      </c>
      <c r="G1048" s="428"/>
      <c r="H1048" s="429"/>
      <c r="I1048" s="59"/>
      <c r="J1048" s="52"/>
      <c r="K1048" s="47"/>
      <c r="L1048" s="110"/>
      <c r="M1048" s="47"/>
      <c r="N1048" s="111"/>
      <c r="O1048" s="110"/>
      <c r="P1048" s="47"/>
      <c r="Q1048" s="111"/>
      <c r="R1048" s="110"/>
      <c r="S1048" s="18"/>
      <c r="T1048" s="54"/>
      <c r="U1048" s="145">
        <f t="shared" si="52"/>
        <v>0</v>
      </c>
      <c r="V1048">
        <f t="shared" si="51"/>
        <v>13</v>
      </c>
    </row>
    <row r="1049" spans="1:22">
      <c r="A1049" s="418">
        <v>14</v>
      </c>
      <c r="B1049" s="419"/>
      <c r="C1049" s="409">
        <f>C401</f>
        <v>0</v>
      </c>
      <c r="D1049" s="409">
        <f>D401</f>
        <v>0</v>
      </c>
      <c r="E1049" s="409">
        <f>E401</f>
        <v>0</v>
      </c>
      <c r="F1049" s="171">
        <v>1</v>
      </c>
      <c r="G1049" s="424"/>
      <c r="H1049" s="425"/>
      <c r="I1049" s="77"/>
      <c r="J1049" s="78"/>
      <c r="K1049" s="74"/>
      <c r="L1049" s="79"/>
      <c r="M1049" s="74"/>
      <c r="N1049" s="80"/>
      <c r="O1049" s="79"/>
      <c r="P1049" s="74"/>
      <c r="Q1049" s="80"/>
      <c r="R1049" s="79"/>
      <c r="S1049" s="75"/>
      <c r="T1049" s="107"/>
      <c r="U1049" s="143">
        <f t="shared" si="52"/>
        <v>0</v>
      </c>
      <c r="V1049">
        <f t="shared" ref="V1049:V1058" si="53">$A$1049</f>
        <v>14</v>
      </c>
    </row>
    <row r="1050" spans="1:22">
      <c r="A1050" s="420"/>
      <c r="B1050" s="421"/>
      <c r="C1050" s="410"/>
      <c r="D1050" s="410"/>
      <c r="E1050" s="410"/>
      <c r="F1050" s="172">
        <v>2</v>
      </c>
      <c r="G1050" s="426"/>
      <c r="H1050" s="427"/>
      <c r="I1050" s="57"/>
      <c r="J1050" s="51"/>
      <c r="K1050" s="46"/>
      <c r="L1050" s="108"/>
      <c r="M1050" s="46"/>
      <c r="N1050" s="109"/>
      <c r="O1050" s="108"/>
      <c r="P1050" s="46"/>
      <c r="Q1050" s="109"/>
      <c r="R1050" s="108"/>
      <c r="S1050" s="17"/>
      <c r="T1050" s="50"/>
      <c r="U1050" s="144">
        <f t="shared" si="52"/>
        <v>0</v>
      </c>
      <c r="V1050">
        <f t="shared" si="53"/>
        <v>14</v>
      </c>
    </row>
    <row r="1051" spans="1:22">
      <c r="A1051" s="420"/>
      <c r="B1051" s="421"/>
      <c r="C1051" s="410"/>
      <c r="D1051" s="410"/>
      <c r="E1051" s="410"/>
      <c r="F1051" s="172">
        <v>3</v>
      </c>
      <c r="G1051" s="426"/>
      <c r="H1051" s="427"/>
      <c r="I1051" s="58"/>
      <c r="J1051" s="51"/>
      <c r="K1051" s="46"/>
      <c r="L1051" s="108"/>
      <c r="M1051" s="46"/>
      <c r="N1051" s="109"/>
      <c r="O1051" s="108"/>
      <c r="P1051" s="46"/>
      <c r="Q1051" s="109"/>
      <c r="R1051" s="108"/>
      <c r="S1051" s="17"/>
      <c r="T1051" s="50"/>
      <c r="U1051" s="144">
        <f t="shared" si="52"/>
        <v>0</v>
      </c>
      <c r="V1051">
        <f t="shared" si="53"/>
        <v>14</v>
      </c>
    </row>
    <row r="1052" spans="1:22">
      <c r="A1052" s="420"/>
      <c r="B1052" s="421"/>
      <c r="C1052" s="410"/>
      <c r="D1052" s="410"/>
      <c r="E1052" s="410"/>
      <c r="F1052" s="172">
        <v>4</v>
      </c>
      <c r="G1052" s="426"/>
      <c r="H1052" s="427"/>
      <c r="I1052" s="58"/>
      <c r="J1052" s="51"/>
      <c r="K1052" s="46"/>
      <c r="L1052" s="108"/>
      <c r="M1052" s="46"/>
      <c r="N1052" s="109"/>
      <c r="O1052" s="108"/>
      <c r="P1052" s="46"/>
      <c r="Q1052" s="109"/>
      <c r="R1052" s="108"/>
      <c r="S1052" s="17"/>
      <c r="T1052" s="50"/>
      <c r="U1052" s="144">
        <f t="shared" si="52"/>
        <v>0</v>
      </c>
      <c r="V1052">
        <f t="shared" si="53"/>
        <v>14</v>
      </c>
    </row>
    <row r="1053" spans="1:22">
      <c r="A1053" s="420"/>
      <c r="B1053" s="421"/>
      <c r="C1053" s="410"/>
      <c r="D1053" s="410"/>
      <c r="E1053" s="410"/>
      <c r="F1053" s="172">
        <v>5</v>
      </c>
      <c r="G1053" s="426"/>
      <c r="H1053" s="427"/>
      <c r="I1053" s="57"/>
      <c r="J1053" s="51"/>
      <c r="K1053" s="46"/>
      <c r="L1053" s="108"/>
      <c r="M1053" s="46"/>
      <c r="N1053" s="109"/>
      <c r="O1053" s="108"/>
      <c r="P1053" s="46"/>
      <c r="Q1053" s="109"/>
      <c r="R1053" s="108"/>
      <c r="S1053" s="17"/>
      <c r="T1053" s="50"/>
      <c r="U1053" s="144">
        <f t="shared" si="52"/>
        <v>0</v>
      </c>
      <c r="V1053">
        <f t="shared" si="53"/>
        <v>14</v>
      </c>
    </row>
    <row r="1054" spans="1:22">
      <c r="A1054" s="420"/>
      <c r="B1054" s="421"/>
      <c r="C1054" s="410"/>
      <c r="D1054" s="410"/>
      <c r="E1054" s="410"/>
      <c r="F1054" s="172">
        <v>6</v>
      </c>
      <c r="G1054" s="426"/>
      <c r="H1054" s="427"/>
      <c r="I1054" s="58"/>
      <c r="J1054" s="51"/>
      <c r="K1054" s="46"/>
      <c r="L1054" s="108"/>
      <c r="M1054" s="46"/>
      <c r="N1054" s="109"/>
      <c r="O1054" s="108"/>
      <c r="P1054" s="46"/>
      <c r="Q1054" s="109"/>
      <c r="R1054" s="108"/>
      <c r="S1054" s="17"/>
      <c r="T1054" s="50"/>
      <c r="U1054" s="144">
        <f t="shared" si="52"/>
        <v>0</v>
      </c>
      <c r="V1054">
        <f t="shared" si="53"/>
        <v>14</v>
      </c>
    </row>
    <row r="1055" spans="1:22">
      <c r="A1055" s="420"/>
      <c r="B1055" s="421"/>
      <c r="C1055" s="410"/>
      <c r="D1055" s="410"/>
      <c r="E1055" s="410"/>
      <c r="F1055" s="172">
        <v>7</v>
      </c>
      <c r="G1055" s="426"/>
      <c r="H1055" s="427"/>
      <c r="I1055" s="58"/>
      <c r="J1055" s="51"/>
      <c r="K1055" s="46"/>
      <c r="L1055" s="108"/>
      <c r="M1055" s="46"/>
      <c r="N1055" s="109"/>
      <c r="O1055" s="108"/>
      <c r="P1055" s="46"/>
      <c r="Q1055" s="109"/>
      <c r="R1055" s="108"/>
      <c r="S1055" s="17"/>
      <c r="T1055" s="50"/>
      <c r="U1055" s="144">
        <f t="shared" si="52"/>
        <v>0</v>
      </c>
      <c r="V1055">
        <f t="shared" si="53"/>
        <v>14</v>
      </c>
    </row>
    <row r="1056" spans="1:22">
      <c r="A1056" s="420"/>
      <c r="B1056" s="421"/>
      <c r="C1056" s="410"/>
      <c r="D1056" s="410"/>
      <c r="E1056" s="410"/>
      <c r="F1056" s="172">
        <v>8</v>
      </c>
      <c r="G1056" s="426"/>
      <c r="H1056" s="427"/>
      <c r="I1056" s="57"/>
      <c r="J1056" s="51"/>
      <c r="K1056" s="46"/>
      <c r="L1056" s="108"/>
      <c r="M1056" s="46"/>
      <c r="N1056" s="109"/>
      <c r="O1056" s="108"/>
      <c r="P1056" s="46"/>
      <c r="Q1056" s="109"/>
      <c r="R1056" s="108"/>
      <c r="S1056" s="17"/>
      <c r="T1056" s="50"/>
      <c r="U1056" s="144">
        <f t="shared" si="52"/>
        <v>0</v>
      </c>
      <c r="V1056">
        <f t="shared" si="53"/>
        <v>14</v>
      </c>
    </row>
    <row r="1057" spans="1:22">
      <c r="A1057" s="420"/>
      <c r="B1057" s="421"/>
      <c r="C1057" s="410"/>
      <c r="D1057" s="410"/>
      <c r="E1057" s="410"/>
      <c r="F1057" s="172">
        <v>9</v>
      </c>
      <c r="G1057" s="426"/>
      <c r="H1057" s="427"/>
      <c r="I1057" s="58"/>
      <c r="J1057" s="51"/>
      <c r="K1057" s="46"/>
      <c r="L1057" s="108"/>
      <c r="M1057" s="46"/>
      <c r="N1057" s="109"/>
      <c r="O1057" s="108"/>
      <c r="P1057" s="46"/>
      <c r="Q1057" s="109"/>
      <c r="R1057" s="108"/>
      <c r="S1057" s="17"/>
      <c r="T1057" s="50"/>
      <c r="U1057" s="144">
        <f t="shared" si="52"/>
        <v>0</v>
      </c>
      <c r="V1057">
        <f t="shared" si="53"/>
        <v>14</v>
      </c>
    </row>
    <row r="1058" spans="1:22">
      <c r="A1058" s="422"/>
      <c r="B1058" s="423"/>
      <c r="C1058" s="411"/>
      <c r="D1058" s="411"/>
      <c r="E1058" s="411"/>
      <c r="F1058" s="173">
        <v>10</v>
      </c>
      <c r="G1058" s="428"/>
      <c r="H1058" s="429"/>
      <c r="I1058" s="59"/>
      <c r="J1058" s="52"/>
      <c r="K1058" s="47"/>
      <c r="L1058" s="110"/>
      <c r="M1058" s="47"/>
      <c r="N1058" s="111"/>
      <c r="O1058" s="110"/>
      <c r="P1058" s="47"/>
      <c r="Q1058" s="111"/>
      <c r="R1058" s="110"/>
      <c r="S1058" s="18"/>
      <c r="T1058" s="54"/>
      <c r="U1058" s="145">
        <f t="shared" si="52"/>
        <v>0</v>
      </c>
      <c r="V1058">
        <f t="shared" si="53"/>
        <v>14</v>
      </c>
    </row>
    <row r="1059" spans="1:22">
      <c r="A1059" s="418">
        <v>15</v>
      </c>
      <c r="B1059" s="419"/>
      <c r="C1059" s="409">
        <f>C431</f>
        <v>0</v>
      </c>
      <c r="D1059" s="409">
        <f>D431</f>
        <v>0</v>
      </c>
      <c r="E1059" s="409">
        <f>E431</f>
        <v>0</v>
      </c>
      <c r="F1059" s="171">
        <v>1</v>
      </c>
      <c r="G1059" s="424"/>
      <c r="H1059" s="425"/>
      <c r="I1059" s="77"/>
      <c r="J1059" s="78"/>
      <c r="K1059" s="74"/>
      <c r="L1059" s="79"/>
      <c r="M1059" s="74"/>
      <c r="N1059" s="80"/>
      <c r="O1059" s="79"/>
      <c r="P1059" s="74"/>
      <c r="Q1059" s="80"/>
      <c r="R1059" s="79"/>
      <c r="S1059" s="75"/>
      <c r="T1059" s="107"/>
      <c r="U1059" s="143">
        <f t="shared" si="52"/>
        <v>0</v>
      </c>
      <c r="V1059">
        <f t="shared" ref="V1059:V1068" si="54">$A$1059</f>
        <v>15</v>
      </c>
    </row>
    <row r="1060" spans="1:22">
      <c r="A1060" s="420"/>
      <c r="B1060" s="421"/>
      <c r="C1060" s="410"/>
      <c r="D1060" s="410"/>
      <c r="E1060" s="410"/>
      <c r="F1060" s="172">
        <v>2</v>
      </c>
      <c r="G1060" s="426"/>
      <c r="H1060" s="427"/>
      <c r="I1060" s="57"/>
      <c r="J1060" s="51"/>
      <c r="K1060" s="46"/>
      <c r="L1060" s="108"/>
      <c r="M1060" s="46"/>
      <c r="N1060" s="109"/>
      <c r="O1060" s="108"/>
      <c r="P1060" s="46"/>
      <c r="Q1060" s="109"/>
      <c r="R1060" s="108"/>
      <c r="S1060" s="17"/>
      <c r="T1060" s="50"/>
      <c r="U1060" s="144">
        <f t="shared" si="52"/>
        <v>0</v>
      </c>
      <c r="V1060">
        <f t="shared" si="54"/>
        <v>15</v>
      </c>
    </row>
    <row r="1061" spans="1:22">
      <c r="A1061" s="420"/>
      <c r="B1061" s="421"/>
      <c r="C1061" s="410"/>
      <c r="D1061" s="410"/>
      <c r="E1061" s="410"/>
      <c r="F1061" s="172">
        <v>3</v>
      </c>
      <c r="G1061" s="426"/>
      <c r="H1061" s="427"/>
      <c r="I1061" s="58"/>
      <c r="J1061" s="51"/>
      <c r="K1061" s="46"/>
      <c r="L1061" s="108"/>
      <c r="M1061" s="46"/>
      <c r="N1061" s="109"/>
      <c r="O1061" s="108"/>
      <c r="P1061" s="46"/>
      <c r="Q1061" s="109"/>
      <c r="R1061" s="108"/>
      <c r="S1061" s="17"/>
      <c r="T1061" s="50"/>
      <c r="U1061" s="144">
        <f t="shared" si="52"/>
        <v>0</v>
      </c>
      <c r="V1061">
        <f t="shared" si="54"/>
        <v>15</v>
      </c>
    </row>
    <row r="1062" spans="1:22">
      <c r="A1062" s="420"/>
      <c r="B1062" s="421"/>
      <c r="C1062" s="410"/>
      <c r="D1062" s="410"/>
      <c r="E1062" s="410"/>
      <c r="F1062" s="172">
        <v>4</v>
      </c>
      <c r="G1062" s="426"/>
      <c r="H1062" s="427"/>
      <c r="I1062" s="58"/>
      <c r="J1062" s="51"/>
      <c r="K1062" s="46"/>
      <c r="L1062" s="108"/>
      <c r="M1062" s="46"/>
      <c r="N1062" s="109"/>
      <c r="O1062" s="108"/>
      <c r="P1062" s="46"/>
      <c r="Q1062" s="109"/>
      <c r="R1062" s="108"/>
      <c r="S1062" s="17"/>
      <c r="T1062" s="50"/>
      <c r="U1062" s="144">
        <f t="shared" si="52"/>
        <v>0</v>
      </c>
      <c r="V1062">
        <f t="shared" si="54"/>
        <v>15</v>
      </c>
    </row>
    <row r="1063" spans="1:22">
      <c r="A1063" s="420"/>
      <c r="B1063" s="421"/>
      <c r="C1063" s="410"/>
      <c r="D1063" s="410"/>
      <c r="E1063" s="410"/>
      <c r="F1063" s="172">
        <v>5</v>
      </c>
      <c r="G1063" s="426"/>
      <c r="H1063" s="427"/>
      <c r="I1063" s="57"/>
      <c r="J1063" s="51"/>
      <c r="K1063" s="46"/>
      <c r="L1063" s="108"/>
      <c r="M1063" s="46"/>
      <c r="N1063" s="109"/>
      <c r="O1063" s="108"/>
      <c r="P1063" s="46"/>
      <c r="Q1063" s="109"/>
      <c r="R1063" s="108"/>
      <c r="S1063" s="17"/>
      <c r="T1063" s="50"/>
      <c r="U1063" s="144">
        <f t="shared" si="52"/>
        <v>0</v>
      </c>
      <c r="V1063">
        <f t="shared" si="54"/>
        <v>15</v>
      </c>
    </row>
    <row r="1064" spans="1:22">
      <c r="A1064" s="420"/>
      <c r="B1064" s="421"/>
      <c r="C1064" s="410"/>
      <c r="D1064" s="410"/>
      <c r="E1064" s="410"/>
      <c r="F1064" s="172">
        <v>6</v>
      </c>
      <c r="G1064" s="426"/>
      <c r="H1064" s="427"/>
      <c r="I1064" s="58"/>
      <c r="J1064" s="51"/>
      <c r="K1064" s="46"/>
      <c r="L1064" s="108"/>
      <c r="M1064" s="46"/>
      <c r="N1064" s="109"/>
      <c r="O1064" s="108"/>
      <c r="P1064" s="46"/>
      <c r="Q1064" s="109"/>
      <c r="R1064" s="108"/>
      <c r="S1064" s="17"/>
      <c r="T1064" s="50"/>
      <c r="U1064" s="144">
        <f t="shared" si="52"/>
        <v>0</v>
      </c>
      <c r="V1064">
        <f t="shared" si="54"/>
        <v>15</v>
      </c>
    </row>
    <row r="1065" spans="1:22">
      <c r="A1065" s="420"/>
      <c r="B1065" s="421"/>
      <c r="C1065" s="410"/>
      <c r="D1065" s="410"/>
      <c r="E1065" s="410"/>
      <c r="F1065" s="172">
        <v>7</v>
      </c>
      <c r="G1065" s="426"/>
      <c r="H1065" s="427"/>
      <c r="I1065" s="58"/>
      <c r="J1065" s="51"/>
      <c r="K1065" s="46"/>
      <c r="L1065" s="108"/>
      <c r="M1065" s="46"/>
      <c r="N1065" s="109"/>
      <c r="O1065" s="108"/>
      <c r="P1065" s="46"/>
      <c r="Q1065" s="109"/>
      <c r="R1065" s="108"/>
      <c r="S1065" s="17"/>
      <c r="T1065" s="50"/>
      <c r="U1065" s="144">
        <f t="shared" si="52"/>
        <v>0</v>
      </c>
      <c r="V1065">
        <f t="shared" si="54"/>
        <v>15</v>
      </c>
    </row>
    <row r="1066" spans="1:22">
      <c r="A1066" s="420"/>
      <c r="B1066" s="421"/>
      <c r="C1066" s="410"/>
      <c r="D1066" s="410"/>
      <c r="E1066" s="410"/>
      <c r="F1066" s="172">
        <v>8</v>
      </c>
      <c r="G1066" s="426"/>
      <c r="H1066" s="427"/>
      <c r="I1066" s="57"/>
      <c r="J1066" s="51"/>
      <c r="K1066" s="46"/>
      <c r="L1066" s="108"/>
      <c r="M1066" s="46"/>
      <c r="N1066" s="109"/>
      <c r="O1066" s="108"/>
      <c r="P1066" s="46"/>
      <c r="Q1066" s="109"/>
      <c r="R1066" s="108"/>
      <c r="S1066" s="17"/>
      <c r="T1066" s="50"/>
      <c r="U1066" s="144">
        <f t="shared" si="52"/>
        <v>0</v>
      </c>
      <c r="V1066">
        <f t="shared" si="54"/>
        <v>15</v>
      </c>
    </row>
    <row r="1067" spans="1:22">
      <c r="A1067" s="420"/>
      <c r="B1067" s="421"/>
      <c r="C1067" s="410"/>
      <c r="D1067" s="410"/>
      <c r="E1067" s="410"/>
      <c r="F1067" s="172">
        <v>9</v>
      </c>
      <c r="G1067" s="426"/>
      <c r="H1067" s="427"/>
      <c r="I1067" s="58"/>
      <c r="J1067" s="51"/>
      <c r="K1067" s="46"/>
      <c r="L1067" s="108"/>
      <c r="M1067" s="46"/>
      <c r="N1067" s="109"/>
      <c r="O1067" s="108"/>
      <c r="P1067" s="46"/>
      <c r="Q1067" s="109"/>
      <c r="R1067" s="108"/>
      <c r="S1067" s="17"/>
      <c r="T1067" s="50"/>
      <c r="U1067" s="144">
        <f t="shared" si="52"/>
        <v>0</v>
      </c>
      <c r="V1067">
        <f t="shared" si="54"/>
        <v>15</v>
      </c>
    </row>
    <row r="1068" spans="1:22">
      <c r="A1068" s="422"/>
      <c r="B1068" s="423"/>
      <c r="C1068" s="411"/>
      <c r="D1068" s="411"/>
      <c r="E1068" s="411"/>
      <c r="F1068" s="173">
        <v>10</v>
      </c>
      <c r="G1068" s="428"/>
      <c r="H1068" s="429"/>
      <c r="I1068" s="59"/>
      <c r="J1068" s="52"/>
      <c r="K1068" s="47"/>
      <c r="L1068" s="110"/>
      <c r="M1068" s="47"/>
      <c r="N1068" s="111"/>
      <c r="O1068" s="110"/>
      <c r="P1068" s="47"/>
      <c r="Q1068" s="111"/>
      <c r="R1068" s="110"/>
      <c r="S1068" s="18"/>
      <c r="T1068" s="54"/>
      <c r="U1068" s="145">
        <f t="shared" si="52"/>
        <v>0</v>
      </c>
      <c r="V1068">
        <f t="shared" si="54"/>
        <v>15</v>
      </c>
    </row>
    <row r="1069" spans="1:22">
      <c r="A1069" s="418">
        <v>16</v>
      </c>
      <c r="B1069" s="419"/>
      <c r="C1069" s="409">
        <f>C461</f>
        <v>0</v>
      </c>
      <c r="D1069" s="409">
        <f>D461</f>
        <v>0</v>
      </c>
      <c r="E1069" s="409">
        <f>E461</f>
        <v>0</v>
      </c>
      <c r="F1069" s="171">
        <v>1</v>
      </c>
      <c r="G1069" s="424"/>
      <c r="H1069" s="425"/>
      <c r="I1069" s="77"/>
      <c r="J1069" s="78"/>
      <c r="K1069" s="74"/>
      <c r="L1069" s="79"/>
      <c r="M1069" s="74"/>
      <c r="N1069" s="80"/>
      <c r="O1069" s="79"/>
      <c r="P1069" s="74"/>
      <c r="Q1069" s="80"/>
      <c r="R1069" s="79"/>
      <c r="S1069" s="75"/>
      <c r="T1069" s="107"/>
      <c r="U1069" s="143">
        <f t="shared" si="52"/>
        <v>0</v>
      </c>
      <c r="V1069">
        <f t="shared" ref="V1069:V1078" si="55">$A$1069</f>
        <v>16</v>
      </c>
    </row>
    <row r="1070" spans="1:22">
      <c r="A1070" s="420"/>
      <c r="B1070" s="421"/>
      <c r="C1070" s="410"/>
      <c r="D1070" s="410"/>
      <c r="E1070" s="410"/>
      <c r="F1070" s="172">
        <v>2</v>
      </c>
      <c r="G1070" s="426"/>
      <c r="H1070" s="427"/>
      <c r="I1070" s="57"/>
      <c r="J1070" s="51"/>
      <c r="K1070" s="46"/>
      <c r="L1070" s="108"/>
      <c r="M1070" s="46"/>
      <c r="N1070" s="109"/>
      <c r="O1070" s="108"/>
      <c r="P1070" s="46"/>
      <c r="Q1070" s="109"/>
      <c r="R1070" s="108"/>
      <c r="S1070" s="17"/>
      <c r="T1070" s="50"/>
      <c r="U1070" s="144">
        <f t="shared" si="52"/>
        <v>0</v>
      </c>
      <c r="V1070">
        <f t="shared" si="55"/>
        <v>16</v>
      </c>
    </row>
    <row r="1071" spans="1:22">
      <c r="A1071" s="420"/>
      <c r="B1071" s="421"/>
      <c r="C1071" s="410"/>
      <c r="D1071" s="410"/>
      <c r="E1071" s="410"/>
      <c r="F1071" s="172">
        <v>3</v>
      </c>
      <c r="G1071" s="426"/>
      <c r="H1071" s="427"/>
      <c r="I1071" s="58"/>
      <c r="J1071" s="51"/>
      <c r="K1071" s="46"/>
      <c r="L1071" s="108"/>
      <c r="M1071" s="46"/>
      <c r="N1071" s="109"/>
      <c r="O1071" s="108"/>
      <c r="P1071" s="46"/>
      <c r="Q1071" s="109"/>
      <c r="R1071" s="108"/>
      <c r="S1071" s="17"/>
      <c r="T1071" s="50"/>
      <c r="U1071" s="144">
        <f t="shared" si="52"/>
        <v>0</v>
      </c>
      <c r="V1071">
        <f t="shared" si="55"/>
        <v>16</v>
      </c>
    </row>
    <row r="1072" spans="1:22">
      <c r="A1072" s="420"/>
      <c r="B1072" s="421"/>
      <c r="C1072" s="410"/>
      <c r="D1072" s="410"/>
      <c r="E1072" s="410"/>
      <c r="F1072" s="172">
        <v>4</v>
      </c>
      <c r="G1072" s="426"/>
      <c r="H1072" s="427"/>
      <c r="I1072" s="58"/>
      <c r="J1072" s="51"/>
      <c r="K1072" s="46"/>
      <c r="L1072" s="108"/>
      <c r="M1072" s="46"/>
      <c r="N1072" s="109"/>
      <c r="O1072" s="108"/>
      <c r="P1072" s="46"/>
      <c r="Q1072" s="109"/>
      <c r="R1072" s="108"/>
      <c r="S1072" s="17"/>
      <c r="T1072" s="50"/>
      <c r="U1072" s="144">
        <f t="shared" si="52"/>
        <v>0</v>
      </c>
      <c r="V1072">
        <f t="shared" si="55"/>
        <v>16</v>
      </c>
    </row>
    <row r="1073" spans="1:22">
      <c r="A1073" s="420"/>
      <c r="B1073" s="421"/>
      <c r="C1073" s="410"/>
      <c r="D1073" s="410"/>
      <c r="E1073" s="410"/>
      <c r="F1073" s="172">
        <v>5</v>
      </c>
      <c r="G1073" s="426"/>
      <c r="H1073" s="427"/>
      <c r="I1073" s="57"/>
      <c r="J1073" s="51"/>
      <c r="K1073" s="46"/>
      <c r="L1073" s="108"/>
      <c r="M1073" s="46"/>
      <c r="N1073" s="109"/>
      <c r="O1073" s="108"/>
      <c r="P1073" s="46"/>
      <c r="Q1073" s="109"/>
      <c r="R1073" s="108"/>
      <c r="S1073" s="17"/>
      <c r="T1073" s="50"/>
      <c r="U1073" s="144">
        <f t="shared" si="52"/>
        <v>0</v>
      </c>
      <c r="V1073">
        <f t="shared" si="55"/>
        <v>16</v>
      </c>
    </row>
    <row r="1074" spans="1:22">
      <c r="A1074" s="420"/>
      <c r="B1074" s="421"/>
      <c r="C1074" s="410"/>
      <c r="D1074" s="410"/>
      <c r="E1074" s="410"/>
      <c r="F1074" s="172">
        <v>6</v>
      </c>
      <c r="G1074" s="426"/>
      <c r="H1074" s="427"/>
      <c r="I1074" s="58"/>
      <c r="J1074" s="51"/>
      <c r="K1074" s="46"/>
      <c r="L1074" s="108"/>
      <c r="M1074" s="46"/>
      <c r="N1074" s="109"/>
      <c r="O1074" s="108"/>
      <c r="P1074" s="46"/>
      <c r="Q1074" s="109"/>
      <c r="R1074" s="108"/>
      <c r="S1074" s="17"/>
      <c r="T1074" s="50"/>
      <c r="U1074" s="144">
        <f t="shared" si="52"/>
        <v>0</v>
      </c>
      <c r="V1074">
        <f t="shared" si="55"/>
        <v>16</v>
      </c>
    </row>
    <row r="1075" spans="1:22">
      <c r="A1075" s="420"/>
      <c r="B1075" s="421"/>
      <c r="C1075" s="410"/>
      <c r="D1075" s="410"/>
      <c r="E1075" s="410"/>
      <c r="F1075" s="172">
        <v>7</v>
      </c>
      <c r="G1075" s="426"/>
      <c r="H1075" s="427"/>
      <c r="I1075" s="58"/>
      <c r="J1075" s="51"/>
      <c r="K1075" s="46"/>
      <c r="L1075" s="108"/>
      <c r="M1075" s="46"/>
      <c r="N1075" s="109"/>
      <c r="O1075" s="108"/>
      <c r="P1075" s="46"/>
      <c r="Q1075" s="109"/>
      <c r="R1075" s="108"/>
      <c r="S1075" s="17"/>
      <c r="T1075" s="50"/>
      <c r="U1075" s="144">
        <f t="shared" si="52"/>
        <v>0</v>
      </c>
      <c r="V1075">
        <f t="shared" si="55"/>
        <v>16</v>
      </c>
    </row>
    <row r="1076" spans="1:22">
      <c r="A1076" s="420"/>
      <c r="B1076" s="421"/>
      <c r="C1076" s="410"/>
      <c r="D1076" s="410"/>
      <c r="E1076" s="410"/>
      <c r="F1076" s="172">
        <v>8</v>
      </c>
      <c r="G1076" s="426"/>
      <c r="H1076" s="427"/>
      <c r="I1076" s="57"/>
      <c r="J1076" s="51"/>
      <c r="K1076" s="46"/>
      <c r="L1076" s="108"/>
      <c r="M1076" s="46"/>
      <c r="N1076" s="109"/>
      <c r="O1076" s="108"/>
      <c r="P1076" s="46"/>
      <c r="Q1076" s="109"/>
      <c r="R1076" s="108"/>
      <c r="S1076" s="17"/>
      <c r="T1076" s="50"/>
      <c r="U1076" s="144">
        <f t="shared" si="52"/>
        <v>0</v>
      </c>
      <c r="V1076">
        <f t="shared" si="55"/>
        <v>16</v>
      </c>
    </row>
    <row r="1077" spans="1:22">
      <c r="A1077" s="420"/>
      <c r="B1077" s="421"/>
      <c r="C1077" s="410"/>
      <c r="D1077" s="410"/>
      <c r="E1077" s="410"/>
      <c r="F1077" s="172">
        <v>9</v>
      </c>
      <c r="G1077" s="426"/>
      <c r="H1077" s="427"/>
      <c r="I1077" s="58"/>
      <c r="J1077" s="51"/>
      <c r="K1077" s="46"/>
      <c r="L1077" s="108"/>
      <c r="M1077" s="46"/>
      <c r="N1077" s="109"/>
      <c r="O1077" s="108"/>
      <c r="P1077" s="46"/>
      <c r="Q1077" s="109"/>
      <c r="R1077" s="108"/>
      <c r="S1077" s="17"/>
      <c r="T1077" s="50"/>
      <c r="U1077" s="144">
        <f t="shared" si="52"/>
        <v>0</v>
      </c>
      <c r="V1077">
        <f t="shared" si="55"/>
        <v>16</v>
      </c>
    </row>
    <row r="1078" spans="1:22">
      <c r="A1078" s="422"/>
      <c r="B1078" s="423"/>
      <c r="C1078" s="411"/>
      <c r="D1078" s="411"/>
      <c r="E1078" s="411"/>
      <c r="F1078" s="173">
        <v>10</v>
      </c>
      <c r="G1078" s="428"/>
      <c r="H1078" s="429"/>
      <c r="I1078" s="59"/>
      <c r="J1078" s="52"/>
      <c r="K1078" s="47"/>
      <c r="L1078" s="110"/>
      <c r="M1078" s="47"/>
      <c r="N1078" s="111"/>
      <c r="O1078" s="110"/>
      <c r="P1078" s="47"/>
      <c r="Q1078" s="111"/>
      <c r="R1078" s="110"/>
      <c r="S1078" s="18"/>
      <c r="T1078" s="54"/>
      <c r="U1078" s="145">
        <f t="shared" si="52"/>
        <v>0</v>
      </c>
      <c r="V1078">
        <f t="shared" si="55"/>
        <v>16</v>
      </c>
    </row>
    <row r="1079" spans="1:22">
      <c r="A1079" s="418">
        <v>17</v>
      </c>
      <c r="B1079" s="419"/>
      <c r="C1079" s="409">
        <f>C491</f>
        <v>0</v>
      </c>
      <c r="D1079" s="409">
        <f>D491</f>
        <v>0</v>
      </c>
      <c r="E1079" s="409">
        <f>E491</f>
        <v>0</v>
      </c>
      <c r="F1079" s="171">
        <v>1</v>
      </c>
      <c r="G1079" s="424"/>
      <c r="H1079" s="425"/>
      <c r="I1079" s="77"/>
      <c r="J1079" s="78"/>
      <c r="K1079" s="74"/>
      <c r="L1079" s="79"/>
      <c r="M1079" s="74"/>
      <c r="N1079" s="80"/>
      <c r="O1079" s="79"/>
      <c r="P1079" s="74"/>
      <c r="Q1079" s="80"/>
      <c r="R1079" s="79"/>
      <c r="S1079" s="75"/>
      <c r="T1079" s="107"/>
      <c r="U1079" s="143">
        <f t="shared" si="52"/>
        <v>0</v>
      </c>
      <c r="V1079">
        <f t="shared" ref="V1079:V1088" si="56">$A$1079</f>
        <v>17</v>
      </c>
    </row>
    <row r="1080" spans="1:22">
      <c r="A1080" s="420"/>
      <c r="B1080" s="421"/>
      <c r="C1080" s="410"/>
      <c r="D1080" s="410"/>
      <c r="E1080" s="410"/>
      <c r="F1080" s="172">
        <v>2</v>
      </c>
      <c r="G1080" s="426"/>
      <c r="H1080" s="427"/>
      <c r="I1080" s="57"/>
      <c r="J1080" s="51"/>
      <c r="K1080" s="46"/>
      <c r="L1080" s="108"/>
      <c r="M1080" s="46"/>
      <c r="N1080" s="109"/>
      <c r="O1080" s="108"/>
      <c r="P1080" s="46"/>
      <c r="Q1080" s="109"/>
      <c r="R1080" s="108"/>
      <c r="S1080" s="17"/>
      <c r="T1080" s="50"/>
      <c r="U1080" s="144">
        <f t="shared" si="52"/>
        <v>0</v>
      </c>
      <c r="V1080">
        <f t="shared" si="56"/>
        <v>17</v>
      </c>
    </row>
    <row r="1081" spans="1:22">
      <c r="A1081" s="420"/>
      <c r="B1081" s="421"/>
      <c r="C1081" s="410"/>
      <c r="D1081" s="410"/>
      <c r="E1081" s="410"/>
      <c r="F1081" s="172">
        <v>3</v>
      </c>
      <c r="G1081" s="426"/>
      <c r="H1081" s="427"/>
      <c r="I1081" s="58"/>
      <c r="J1081" s="51"/>
      <c r="K1081" s="46"/>
      <c r="L1081" s="108"/>
      <c r="M1081" s="46"/>
      <c r="N1081" s="109"/>
      <c r="O1081" s="108"/>
      <c r="P1081" s="46"/>
      <c r="Q1081" s="109"/>
      <c r="R1081" s="108"/>
      <c r="S1081" s="17"/>
      <c r="T1081" s="50"/>
      <c r="U1081" s="144">
        <f t="shared" si="52"/>
        <v>0</v>
      </c>
      <c r="V1081">
        <f t="shared" si="56"/>
        <v>17</v>
      </c>
    </row>
    <row r="1082" spans="1:22">
      <c r="A1082" s="420"/>
      <c r="B1082" s="421"/>
      <c r="C1082" s="410"/>
      <c r="D1082" s="410"/>
      <c r="E1082" s="410"/>
      <c r="F1082" s="172">
        <v>4</v>
      </c>
      <c r="G1082" s="426"/>
      <c r="H1082" s="427"/>
      <c r="I1082" s="58"/>
      <c r="J1082" s="51"/>
      <c r="K1082" s="46"/>
      <c r="L1082" s="108"/>
      <c r="M1082" s="46"/>
      <c r="N1082" s="109"/>
      <c r="O1082" s="108"/>
      <c r="P1082" s="46"/>
      <c r="Q1082" s="109"/>
      <c r="R1082" s="108"/>
      <c r="S1082" s="17"/>
      <c r="T1082" s="50"/>
      <c r="U1082" s="144">
        <f t="shared" si="52"/>
        <v>0</v>
      </c>
      <c r="V1082">
        <f t="shared" si="56"/>
        <v>17</v>
      </c>
    </row>
    <row r="1083" spans="1:22">
      <c r="A1083" s="420"/>
      <c r="B1083" s="421"/>
      <c r="C1083" s="410"/>
      <c r="D1083" s="410"/>
      <c r="E1083" s="410"/>
      <c r="F1083" s="172">
        <v>5</v>
      </c>
      <c r="G1083" s="426"/>
      <c r="H1083" s="427"/>
      <c r="I1083" s="57"/>
      <c r="J1083" s="51"/>
      <c r="K1083" s="46"/>
      <c r="L1083" s="108"/>
      <c r="M1083" s="46"/>
      <c r="N1083" s="109"/>
      <c r="O1083" s="108"/>
      <c r="P1083" s="46"/>
      <c r="Q1083" s="109"/>
      <c r="R1083" s="108"/>
      <c r="S1083" s="17"/>
      <c r="T1083" s="50"/>
      <c r="U1083" s="144">
        <f t="shared" si="52"/>
        <v>0</v>
      </c>
      <c r="V1083">
        <f t="shared" si="56"/>
        <v>17</v>
      </c>
    </row>
    <row r="1084" spans="1:22">
      <c r="A1084" s="420"/>
      <c r="B1084" s="421"/>
      <c r="C1084" s="410"/>
      <c r="D1084" s="410"/>
      <c r="E1084" s="410"/>
      <c r="F1084" s="172">
        <v>6</v>
      </c>
      <c r="G1084" s="426"/>
      <c r="H1084" s="427"/>
      <c r="I1084" s="58"/>
      <c r="J1084" s="51"/>
      <c r="K1084" s="46"/>
      <c r="L1084" s="108"/>
      <c r="M1084" s="46"/>
      <c r="N1084" s="109"/>
      <c r="O1084" s="108"/>
      <c r="P1084" s="46"/>
      <c r="Q1084" s="109"/>
      <c r="R1084" s="108"/>
      <c r="S1084" s="17"/>
      <c r="T1084" s="50"/>
      <c r="U1084" s="144">
        <f t="shared" si="52"/>
        <v>0</v>
      </c>
      <c r="V1084">
        <f t="shared" si="56"/>
        <v>17</v>
      </c>
    </row>
    <row r="1085" spans="1:22">
      <c r="A1085" s="420"/>
      <c r="B1085" s="421"/>
      <c r="C1085" s="410"/>
      <c r="D1085" s="410"/>
      <c r="E1085" s="410"/>
      <c r="F1085" s="172">
        <v>7</v>
      </c>
      <c r="G1085" s="426"/>
      <c r="H1085" s="427"/>
      <c r="I1085" s="58"/>
      <c r="J1085" s="51"/>
      <c r="K1085" s="46"/>
      <c r="L1085" s="108"/>
      <c r="M1085" s="46"/>
      <c r="N1085" s="109"/>
      <c r="O1085" s="108"/>
      <c r="P1085" s="46"/>
      <c r="Q1085" s="109"/>
      <c r="R1085" s="108"/>
      <c r="S1085" s="17"/>
      <c r="T1085" s="50"/>
      <c r="U1085" s="144">
        <f t="shared" si="52"/>
        <v>0</v>
      </c>
      <c r="V1085">
        <f t="shared" si="56"/>
        <v>17</v>
      </c>
    </row>
    <row r="1086" spans="1:22">
      <c r="A1086" s="420"/>
      <c r="B1086" s="421"/>
      <c r="C1086" s="410"/>
      <c r="D1086" s="410"/>
      <c r="E1086" s="410"/>
      <c r="F1086" s="172">
        <v>8</v>
      </c>
      <c r="G1086" s="426"/>
      <c r="H1086" s="427"/>
      <c r="I1086" s="57"/>
      <c r="J1086" s="51"/>
      <c r="K1086" s="46"/>
      <c r="L1086" s="108"/>
      <c r="M1086" s="46"/>
      <c r="N1086" s="109"/>
      <c r="O1086" s="108"/>
      <c r="P1086" s="46"/>
      <c r="Q1086" s="109"/>
      <c r="R1086" s="108"/>
      <c r="S1086" s="17"/>
      <c r="T1086" s="50"/>
      <c r="U1086" s="144">
        <f t="shared" si="52"/>
        <v>0</v>
      </c>
      <c r="V1086">
        <f t="shared" si="56"/>
        <v>17</v>
      </c>
    </row>
    <row r="1087" spans="1:22">
      <c r="A1087" s="420"/>
      <c r="B1087" s="421"/>
      <c r="C1087" s="410"/>
      <c r="D1087" s="410"/>
      <c r="E1087" s="410"/>
      <c r="F1087" s="172">
        <v>9</v>
      </c>
      <c r="G1087" s="426"/>
      <c r="H1087" s="427"/>
      <c r="I1087" s="58"/>
      <c r="J1087" s="51"/>
      <c r="K1087" s="46"/>
      <c r="L1087" s="108"/>
      <c r="M1087" s="46"/>
      <c r="N1087" s="109"/>
      <c r="O1087" s="108"/>
      <c r="P1087" s="46"/>
      <c r="Q1087" s="109"/>
      <c r="R1087" s="108"/>
      <c r="S1087" s="17"/>
      <c r="T1087" s="50"/>
      <c r="U1087" s="144">
        <f t="shared" si="52"/>
        <v>0</v>
      </c>
      <c r="V1087">
        <f t="shared" si="56"/>
        <v>17</v>
      </c>
    </row>
    <row r="1088" spans="1:22">
      <c r="A1088" s="422"/>
      <c r="B1088" s="423"/>
      <c r="C1088" s="411"/>
      <c r="D1088" s="411"/>
      <c r="E1088" s="411"/>
      <c r="F1088" s="173">
        <v>10</v>
      </c>
      <c r="G1088" s="428"/>
      <c r="H1088" s="429"/>
      <c r="I1088" s="59"/>
      <c r="J1088" s="52"/>
      <c r="K1088" s="47"/>
      <c r="L1088" s="110"/>
      <c r="M1088" s="47"/>
      <c r="N1088" s="111"/>
      <c r="O1088" s="110"/>
      <c r="P1088" s="47"/>
      <c r="Q1088" s="111"/>
      <c r="R1088" s="110"/>
      <c r="S1088" s="18"/>
      <c r="T1088" s="54"/>
      <c r="U1088" s="145">
        <f t="shared" si="52"/>
        <v>0</v>
      </c>
      <c r="V1088">
        <f t="shared" si="56"/>
        <v>17</v>
      </c>
    </row>
    <row r="1089" spans="1:22">
      <c r="A1089" s="418">
        <v>18</v>
      </c>
      <c r="B1089" s="419"/>
      <c r="C1089" s="409">
        <f>C521</f>
        <v>0</v>
      </c>
      <c r="D1089" s="409">
        <f>D521</f>
        <v>0</v>
      </c>
      <c r="E1089" s="409">
        <f>E521</f>
        <v>0</v>
      </c>
      <c r="F1089" s="171">
        <v>1</v>
      </c>
      <c r="G1089" s="424"/>
      <c r="H1089" s="425"/>
      <c r="I1089" s="77"/>
      <c r="J1089" s="78"/>
      <c r="K1089" s="74"/>
      <c r="L1089" s="79"/>
      <c r="M1089" s="74"/>
      <c r="N1089" s="80"/>
      <c r="O1089" s="79"/>
      <c r="P1089" s="74"/>
      <c r="Q1089" s="80"/>
      <c r="R1089" s="79"/>
      <c r="S1089" s="75"/>
      <c r="T1089" s="107"/>
      <c r="U1089" s="143">
        <f t="shared" si="52"/>
        <v>0</v>
      </c>
      <c r="V1089">
        <f t="shared" ref="V1089:V1098" si="57">$A$1089</f>
        <v>18</v>
      </c>
    </row>
    <row r="1090" spans="1:22">
      <c r="A1090" s="420"/>
      <c r="B1090" s="421"/>
      <c r="C1090" s="410"/>
      <c r="D1090" s="410"/>
      <c r="E1090" s="410"/>
      <c r="F1090" s="172">
        <v>2</v>
      </c>
      <c r="G1090" s="426"/>
      <c r="H1090" s="427"/>
      <c r="I1090" s="57"/>
      <c r="J1090" s="51"/>
      <c r="K1090" s="46"/>
      <c r="L1090" s="108"/>
      <c r="M1090" s="46"/>
      <c r="N1090" s="109"/>
      <c r="O1090" s="108"/>
      <c r="P1090" s="46"/>
      <c r="Q1090" s="109"/>
      <c r="R1090" s="108"/>
      <c r="S1090" s="17"/>
      <c r="T1090" s="50"/>
      <c r="U1090" s="144">
        <f t="shared" si="52"/>
        <v>0</v>
      </c>
      <c r="V1090">
        <f t="shared" si="57"/>
        <v>18</v>
      </c>
    </row>
    <row r="1091" spans="1:22">
      <c r="A1091" s="420"/>
      <c r="B1091" s="421"/>
      <c r="C1091" s="410"/>
      <c r="D1091" s="410"/>
      <c r="E1091" s="410"/>
      <c r="F1091" s="172">
        <v>3</v>
      </c>
      <c r="G1091" s="426"/>
      <c r="H1091" s="427"/>
      <c r="I1091" s="58"/>
      <c r="J1091" s="51"/>
      <c r="K1091" s="46"/>
      <c r="L1091" s="108"/>
      <c r="M1091" s="46"/>
      <c r="N1091" s="109"/>
      <c r="O1091" s="108"/>
      <c r="P1091" s="46"/>
      <c r="Q1091" s="109"/>
      <c r="R1091" s="108"/>
      <c r="S1091" s="17"/>
      <c r="T1091" s="50"/>
      <c r="U1091" s="144">
        <f t="shared" si="52"/>
        <v>0</v>
      </c>
      <c r="V1091">
        <f t="shared" si="57"/>
        <v>18</v>
      </c>
    </row>
    <row r="1092" spans="1:22">
      <c r="A1092" s="420"/>
      <c r="B1092" s="421"/>
      <c r="C1092" s="410"/>
      <c r="D1092" s="410"/>
      <c r="E1092" s="410"/>
      <c r="F1092" s="172">
        <v>4</v>
      </c>
      <c r="G1092" s="426"/>
      <c r="H1092" s="427"/>
      <c r="I1092" s="58"/>
      <c r="J1092" s="51"/>
      <c r="K1092" s="46"/>
      <c r="L1092" s="108"/>
      <c r="M1092" s="46"/>
      <c r="N1092" s="109"/>
      <c r="O1092" s="108"/>
      <c r="P1092" s="46"/>
      <c r="Q1092" s="109"/>
      <c r="R1092" s="108"/>
      <c r="S1092" s="17"/>
      <c r="T1092" s="50"/>
      <c r="U1092" s="144">
        <f t="shared" si="52"/>
        <v>0</v>
      </c>
      <c r="V1092">
        <f t="shared" si="57"/>
        <v>18</v>
      </c>
    </row>
    <row r="1093" spans="1:22">
      <c r="A1093" s="420"/>
      <c r="B1093" s="421"/>
      <c r="C1093" s="410"/>
      <c r="D1093" s="410"/>
      <c r="E1093" s="410"/>
      <c r="F1093" s="172">
        <v>5</v>
      </c>
      <c r="G1093" s="426"/>
      <c r="H1093" s="427"/>
      <c r="I1093" s="57"/>
      <c r="J1093" s="51"/>
      <c r="K1093" s="46"/>
      <c r="L1093" s="108"/>
      <c r="M1093" s="46"/>
      <c r="N1093" s="109"/>
      <c r="O1093" s="108"/>
      <c r="P1093" s="46"/>
      <c r="Q1093" s="109"/>
      <c r="R1093" s="108"/>
      <c r="S1093" s="17"/>
      <c r="T1093" s="50"/>
      <c r="U1093" s="144">
        <f t="shared" si="52"/>
        <v>0</v>
      </c>
      <c r="V1093">
        <f t="shared" si="57"/>
        <v>18</v>
      </c>
    </row>
    <row r="1094" spans="1:22">
      <c r="A1094" s="420"/>
      <c r="B1094" s="421"/>
      <c r="C1094" s="410"/>
      <c r="D1094" s="410"/>
      <c r="E1094" s="410"/>
      <c r="F1094" s="172">
        <v>6</v>
      </c>
      <c r="G1094" s="426"/>
      <c r="H1094" s="427"/>
      <c r="I1094" s="58"/>
      <c r="J1094" s="51"/>
      <c r="K1094" s="46"/>
      <c r="L1094" s="108"/>
      <c r="M1094" s="46"/>
      <c r="N1094" s="109"/>
      <c r="O1094" s="108"/>
      <c r="P1094" s="46"/>
      <c r="Q1094" s="109"/>
      <c r="R1094" s="108"/>
      <c r="S1094" s="17"/>
      <c r="T1094" s="50"/>
      <c r="U1094" s="144">
        <f t="shared" si="52"/>
        <v>0</v>
      </c>
      <c r="V1094">
        <f t="shared" si="57"/>
        <v>18</v>
      </c>
    </row>
    <row r="1095" spans="1:22">
      <c r="A1095" s="420"/>
      <c r="B1095" s="421"/>
      <c r="C1095" s="410"/>
      <c r="D1095" s="410"/>
      <c r="E1095" s="410"/>
      <c r="F1095" s="172">
        <v>7</v>
      </c>
      <c r="G1095" s="426"/>
      <c r="H1095" s="427"/>
      <c r="I1095" s="58"/>
      <c r="J1095" s="51"/>
      <c r="K1095" s="46"/>
      <c r="L1095" s="108"/>
      <c r="M1095" s="46"/>
      <c r="N1095" s="109"/>
      <c r="O1095" s="108"/>
      <c r="P1095" s="46"/>
      <c r="Q1095" s="109"/>
      <c r="R1095" s="108"/>
      <c r="S1095" s="17"/>
      <c r="T1095" s="50"/>
      <c r="U1095" s="144">
        <f t="shared" si="52"/>
        <v>0</v>
      </c>
      <c r="V1095">
        <f t="shared" si="57"/>
        <v>18</v>
      </c>
    </row>
    <row r="1096" spans="1:22">
      <c r="A1096" s="420"/>
      <c r="B1096" s="421"/>
      <c r="C1096" s="410"/>
      <c r="D1096" s="410"/>
      <c r="E1096" s="410"/>
      <c r="F1096" s="172">
        <v>8</v>
      </c>
      <c r="G1096" s="426"/>
      <c r="H1096" s="427"/>
      <c r="I1096" s="57"/>
      <c r="J1096" s="51"/>
      <c r="K1096" s="46"/>
      <c r="L1096" s="108"/>
      <c r="M1096" s="46"/>
      <c r="N1096" s="109"/>
      <c r="O1096" s="108"/>
      <c r="P1096" s="46"/>
      <c r="Q1096" s="109"/>
      <c r="R1096" s="108"/>
      <c r="S1096" s="17"/>
      <c r="T1096" s="50"/>
      <c r="U1096" s="144">
        <f t="shared" si="52"/>
        <v>0</v>
      </c>
      <c r="V1096">
        <f t="shared" si="57"/>
        <v>18</v>
      </c>
    </row>
    <row r="1097" spans="1:22">
      <c r="A1097" s="420"/>
      <c r="B1097" s="421"/>
      <c r="C1097" s="410"/>
      <c r="D1097" s="410"/>
      <c r="E1097" s="410"/>
      <c r="F1097" s="172">
        <v>9</v>
      </c>
      <c r="G1097" s="426"/>
      <c r="H1097" s="427"/>
      <c r="I1097" s="58"/>
      <c r="J1097" s="51"/>
      <c r="K1097" s="46"/>
      <c r="L1097" s="108"/>
      <c r="M1097" s="46"/>
      <c r="N1097" s="109"/>
      <c r="O1097" s="108"/>
      <c r="P1097" s="46"/>
      <c r="Q1097" s="109"/>
      <c r="R1097" s="108"/>
      <c r="S1097" s="17"/>
      <c r="T1097" s="50"/>
      <c r="U1097" s="144">
        <f t="shared" si="52"/>
        <v>0</v>
      </c>
      <c r="V1097">
        <f t="shared" si="57"/>
        <v>18</v>
      </c>
    </row>
    <row r="1098" spans="1:22">
      <c r="A1098" s="422"/>
      <c r="B1098" s="423"/>
      <c r="C1098" s="411"/>
      <c r="D1098" s="411"/>
      <c r="E1098" s="411"/>
      <c r="F1098" s="173">
        <v>10</v>
      </c>
      <c r="G1098" s="428"/>
      <c r="H1098" s="429"/>
      <c r="I1098" s="59"/>
      <c r="J1098" s="52"/>
      <c r="K1098" s="47"/>
      <c r="L1098" s="110"/>
      <c r="M1098" s="47"/>
      <c r="N1098" s="111"/>
      <c r="O1098" s="110"/>
      <c r="P1098" s="47"/>
      <c r="Q1098" s="111"/>
      <c r="R1098" s="110"/>
      <c r="S1098" s="18"/>
      <c r="T1098" s="54"/>
      <c r="U1098" s="145">
        <f t="shared" si="52"/>
        <v>0</v>
      </c>
      <c r="V1098">
        <f t="shared" si="57"/>
        <v>18</v>
      </c>
    </row>
    <row r="1099" spans="1:22">
      <c r="A1099" s="418">
        <v>19</v>
      </c>
      <c r="B1099" s="419"/>
      <c r="C1099" s="409">
        <f>C551</f>
        <v>0</v>
      </c>
      <c r="D1099" s="409">
        <f>D551</f>
        <v>0</v>
      </c>
      <c r="E1099" s="409">
        <f>E551</f>
        <v>0</v>
      </c>
      <c r="F1099" s="171">
        <v>1</v>
      </c>
      <c r="G1099" s="424"/>
      <c r="H1099" s="425"/>
      <c r="I1099" s="77"/>
      <c r="J1099" s="78"/>
      <c r="K1099" s="74"/>
      <c r="L1099" s="79"/>
      <c r="M1099" s="74"/>
      <c r="N1099" s="80"/>
      <c r="O1099" s="79"/>
      <c r="P1099" s="74"/>
      <c r="Q1099" s="80"/>
      <c r="R1099" s="79"/>
      <c r="S1099" s="75"/>
      <c r="T1099" s="107"/>
      <c r="U1099" s="143">
        <f t="shared" si="52"/>
        <v>0</v>
      </c>
      <c r="V1099">
        <v>19</v>
      </c>
    </row>
    <row r="1100" spans="1:22">
      <c r="A1100" s="420"/>
      <c r="B1100" s="421"/>
      <c r="C1100" s="410"/>
      <c r="D1100" s="410"/>
      <c r="E1100" s="410"/>
      <c r="F1100" s="172">
        <v>2</v>
      </c>
      <c r="G1100" s="426"/>
      <c r="H1100" s="427"/>
      <c r="I1100" s="57"/>
      <c r="J1100" s="51"/>
      <c r="K1100" s="46"/>
      <c r="L1100" s="108"/>
      <c r="M1100" s="46"/>
      <c r="N1100" s="109"/>
      <c r="O1100" s="108"/>
      <c r="P1100" s="46"/>
      <c r="Q1100" s="109"/>
      <c r="R1100" s="108"/>
      <c r="S1100" s="17"/>
      <c r="T1100" s="50"/>
      <c r="U1100" s="144">
        <f t="shared" si="52"/>
        <v>0</v>
      </c>
      <c r="V1100">
        <f t="shared" ref="V1100:V1108" si="58">$A$1099</f>
        <v>19</v>
      </c>
    </row>
    <row r="1101" spans="1:22">
      <c r="A1101" s="420"/>
      <c r="B1101" s="421"/>
      <c r="C1101" s="410"/>
      <c r="D1101" s="410"/>
      <c r="E1101" s="410"/>
      <c r="F1101" s="172">
        <v>3</v>
      </c>
      <c r="G1101" s="426"/>
      <c r="H1101" s="427"/>
      <c r="I1101" s="58"/>
      <c r="J1101" s="51"/>
      <c r="K1101" s="46"/>
      <c r="L1101" s="108"/>
      <c r="M1101" s="46"/>
      <c r="N1101" s="109"/>
      <c r="O1101" s="108"/>
      <c r="P1101" s="46"/>
      <c r="Q1101" s="109"/>
      <c r="R1101" s="108"/>
      <c r="S1101" s="17"/>
      <c r="T1101" s="50"/>
      <c r="U1101" s="144">
        <f t="shared" si="52"/>
        <v>0</v>
      </c>
      <c r="V1101">
        <f t="shared" si="58"/>
        <v>19</v>
      </c>
    </row>
    <row r="1102" spans="1:22">
      <c r="A1102" s="420"/>
      <c r="B1102" s="421"/>
      <c r="C1102" s="410"/>
      <c r="D1102" s="410"/>
      <c r="E1102" s="410"/>
      <c r="F1102" s="172">
        <v>4</v>
      </c>
      <c r="G1102" s="426"/>
      <c r="H1102" s="427"/>
      <c r="I1102" s="58"/>
      <c r="J1102" s="51"/>
      <c r="K1102" s="46"/>
      <c r="L1102" s="108"/>
      <c r="M1102" s="46"/>
      <c r="N1102" s="109"/>
      <c r="O1102" s="108"/>
      <c r="P1102" s="46"/>
      <c r="Q1102" s="109"/>
      <c r="R1102" s="108"/>
      <c r="S1102" s="17"/>
      <c r="T1102" s="50"/>
      <c r="U1102" s="144">
        <f t="shared" si="52"/>
        <v>0</v>
      </c>
      <c r="V1102">
        <f t="shared" si="58"/>
        <v>19</v>
      </c>
    </row>
    <row r="1103" spans="1:22">
      <c r="A1103" s="420"/>
      <c r="B1103" s="421"/>
      <c r="C1103" s="410"/>
      <c r="D1103" s="410"/>
      <c r="E1103" s="410"/>
      <c r="F1103" s="172">
        <v>5</v>
      </c>
      <c r="G1103" s="426"/>
      <c r="H1103" s="427"/>
      <c r="I1103" s="57"/>
      <c r="J1103" s="51"/>
      <c r="K1103" s="46"/>
      <c r="L1103" s="108"/>
      <c r="M1103" s="46"/>
      <c r="N1103" s="109"/>
      <c r="O1103" s="108"/>
      <c r="P1103" s="46"/>
      <c r="Q1103" s="109"/>
      <c r="R1103" s="108"/>
      <c r="S1103" s="17"/>
      <c r="T1103" s="50"/>
      <c r="U1103" s="144">
        <f t="shared" si="52"/>
        <v>0</v>
      </c>
      <c r="V1103">
        <f t="shared" si="58"/>
        <v>19</v>
      </c>
    </row>
    <row r="1104" spans="1:22">
      <c r="A1104" s="420"/>
      <c r="B1104" s="421"/>
      <c r="C1104" s="410"/>
      <c r="D1104" s="410"/>
      <c r="E1104" s="410"/>
      <c r="F1104" s="172">
        <v>6</v>
      </c>
      <c r="G1104" s="426"/>
      <c r="H1104" s="427"/>
      <c r="I1104" s="58"/>
      <c r="J1104" s="51"/>
      <c r="K1104" s="46"/>
      <c r="L1104" s="108"/>
      <c r="M1104" s="46"/>
      <c r="N1104" s="109"/>
      <c r="O1104" s="108"/>
      <c r="P1104" s="46"/>
      <c r="Q1104" s="109"/>
      <c r="R1104" s="108"/>
      <c r="S1104" s="17"/>
      <c r="T1104" s="50"/>
      <c r="U1104" s="144">
        <f t="shared" si="52"/>
        <v>0</v>
      </c>
      <c r="V1104">
        <f t="shared" si="58"/>
        <v>19</v>
      </c>
    </row>
    <row r="1105" spans="1:22">
      <c r="A1105" s="420"/>
      <c r="B1105" s="421"/>
      <c r="C1105" s="410"/>
      <c r="D1105" s="410"/>
      <c r="E1105" s="410"/>
      <c r="F1105" s="172">
        <v>7</v>
      </c>
      <c r="G1105" s="426"/>
      <c r="H1105" s="427"/>
      <c r="I1105" s="58"/>
      <c r="J1105" s="51"/>
      <c r="K1105" s="46"/>
      <c r="L1105" s="108"/>
      <c r="M1105" s="46"/>
      <c r="N1105" s="109"/>
      <c r="O1105" s="108"/>
      <c r="P1105" s="46"/>
      <c r="Q1105" s="109"/>
      <c r="R1105" s="108"/>
      <c r="S1105" s="17"/>
      <c r="T1105" s="50"/>
      <c r="U1105" s="144">
        <f t="shared" si="52"/>
        <v>0</v>
      </c>
      <c r="V1105">
        <f t="shared" si="58"/>
        <v>19</v>
      </c>
    </row>
    <row r="1106" spans="1:22">
      <c r="A1106" s="420"/>
      <c r="B1106" s="421"/>
      <c r="C1106" s="410"/>
      <c r="D1106" s="410"/>
      <c r="E1106" s="410"/>
      <c r="F1106" s="172">
        <v>8</v>
      </c>
      <c r="G1106" s="426"/>
      <c r="H1106" s="427"/>
      <c r="I1106" s="57"/>
      <c r="J1106" s="51"/>
      <c r="K1106" s="46"/>
      <c r="L1106" s="108"/>
      <c r="M1106" s="46"/>
      <c r="N1106" s="109"/>
      <c r="O1106" s="108"/>
      <c r="P1106" s="46"/>
      <c r="Q1106" s="109"/>
      <c r="R1106" s="108"/>
      <c r="S1106" s="17"/>
      <c r="T1106" s="50"/>
      <c r="U1106" s="144">
        <f t="shared" si="52"/>
        <v>0</v>
      </c>
      <c r="V1106">
        <f t="shared" si="58"/>
        <v>19</v>
      </c>
    </row>
    <row r="1107" spans="1:22">
      <c r="A1107" s="420"/>
      <c r="B1107" s="421"/>
      <c r="C1107" s="410"/>
      <c r="D1107" s="410"/>
      <c r="E1107" s="410"/>
      <c r="F1107" s="172">
        <v>9</v>
      </c>
      <c r="G1107" s="426"/>
      <c r="H1107" s="427"/>
      <c r="I1107" s="58"/>
      <c r="J1107" s="51"/>
      <c r="K1107" s="46"/>
      <c r="L1107" s="108"/>
      <c r="M1107" s="46"/>
      <c r="N1107" s="109"/>
      <c r="O1107" s="108"/>
      <c r="P1107" s="46"/>
      <c r="Q1107" s="109"/>
      <c r="R1107" s="108"/>
      <c r="S1107" s="17"/>
      <c r="T1107" s="50"/>
      <c r="U1107" s="144">
        <f t="shared" si="52"/>
        <v>0</v>
      </c>
      <c r="V1107">
        <f t="shared" si="58"/>
        <v>19</v>
      </c>
    </row>
    <row r="1108" spans="1:22">
      <c r="A1108" s="422"/>
      <c r="B1108" s="423"/>
      <c r="C1108" s="411"/>
      <c r="D1108" s="411"/>
      <c r="E1108" s="411"/>
      <c r="F1108" s="173">
        <v>10</v>
      </c>
      <c r="G1108" s="428"/>
      <c r="H1108" s="429"/>
      <c r="I1108" s="59"/>
      <c r="J1108" s="52"/>
      <c r="K1108" s="47"/>
      <c r="L1108" s="110"/>
      <c r="M1108" s="47"/>
      <c r="N1108" s="111"/>
      <c r="O1108" s="110"/>
      <c r="P1108" s="47"/>
      <c r="Q1108" s="111"/>
      <c r="R1108" s="110"/>
      <c r="S1108" s="18"/>
      <c r="T1108" s="54"/>
      <c r="U1108" s="145">
        <f t="shared" si="52"/>
        <v>0</v>
      </c>
      <c r="V1108">
        <f t="shared" si="58"/>
        <v>19</v>
      </c>
    </row>
    <row r="1109" spans="1:22">
      <c r="A1109" s="418">
        <v>20</v>
      </c>
      <c r="B1109" s="419"/>
      <c r="C1109" s="409">
        <f>C581</f>
        <v>0</v>
      </c>
      <c r="D1109" s="409">
        <f>D581</f>
        <v>0</v>
      </c>
      <c r="E1109" s="409">
        <f>E581</f>
        <v>0</v>
      </c>
      <c r="F1109" s="171">
        <v>1</v>
      </c>
      <c r="G1109" s="424"/>
      <c r="H1109" s="425"/>
      <c r="I1109" s="77"/>
      <c r="J1109" s="78"/>
      <c r="K1109" s="74"/>
      <c r="L1109" s="79"/>
      <c r="M1109" s="74"/>
      <c r="N1109" s="80"/>
      <c r="O1109" s="79"/>
      <c r="P1109" s="74"/>
      <c r="Q1109" s="80"/>
      <c r="R1109" s="79"/>
      <c r="S1109" s="75"/>
      <c r="T1109" s="107"/>
      <c r="U1109" s="143">
        <f t="shared" si="52"/>
        <v>0</v>
      </c>
      <c r="V1109">
        <v>20</v>
      </c>
    </row>
    <row r="1110" spans="1:22">
      <c r="A1110" s="420"/>
      <c r="B1110" s="421"/>
      <c r="C1110" s="410"/>
      <c r="D1110" s="410"/>
      <c r="E1110" s="410"/>
      <c r="F1110" s="172">
        <v>2</v>
      </c>
      <c r="G1110" s="426"/>
      <c r="H1110" s="427"/>
      <c r="I1110" s="57"/>
      <c r="J1110" s="51"/>
      <c r="K1110" s="46"/>
      <c r="L1110" s="108"/>
      <c r="M1110" s="46"/>
      <c r="N1110" s="109"/>
      <c r="O1110" s="108"/>
      <c r="P1110" s="46"/>
      <c r="Q1110" s="109"/>
      <c r="R1110" s="108"/>
      <c r="S1110" s="17"/>
      <c r="T1110" s="50"/>
      <c r="U1110" s="144">
        <f t="shared" si="52"/>
        <v>0</v>
      </c>
      <c r="V1110">
        <v>20</v>
      </c>
    </row>
    <row r="1111" spans="1:22">
      <c r="A1111" s="420"/>
      <c r="B1111" s="421"/>
      <c r="C1111" s="410"/>
      <c r="D1111" s="410"/>
      <c r="E1111" s="410"/>
      <c r="F1111" s="172">
        <v>3</v>
      </c>
      <c r="G1111" s="426"/>
      <c r="H1111" s="427"/>
      <c r="I1111" s="58"/>
      <c r="J1111" s="51"/>
      <c r="K1111" s="46"/>
      <c r="L1111" s="108"/>
      <c r="M1111" s="46"/>
      <c r="N1111" s="109"/>
      <c r="O1111" s="108"/>
      <c r="P1111" s="46"/>
      <c r="Q1111" s="109"/>
      <c r="R1111" s="108"/>
      <c r="S1111" s="17"/>
      <c r="T1111" s="50"/>
      <c r="U1111" s="144">
        <f t="shared" si="52"/>
        <v>0</v>
      </c>
      <c r="V1111">
        <v>20</v>
      </c>
    </row>
    <row r="1112" spans="1:22">
      <c r="A1112" s="420"/>
      <c r="B1112" s="421"/>
      <c r="C1112" s="410"/>
      <c r="D1112" s="410"/>
      <c r="E1112" s="410"/>
      <c r="F1112" s="172">
        <v>4</v>
      </c>
      <c r="G1112" s="426"/>
      <c r="H1112" s="427"/>
      <c r="I1112" s="58"/>
      <c r="J1112" s="51"/>
      <c r="K1112" s="46"/>
      <c r="L1112" s="108"/>
      <c r="M1112" s="46"/>
      <c r="N1112" s="109"/>
      <c r="O1112" s="108"/>
      <c r="P1112" s="46"/>
      <c r="Q1112" s="109"/>
      <c r="R1112" s="108"/>
      <c r="S1112" s="17"/>
      <c r="T1112" s="50"/>
      <c r="U1112" s="144">
        <f t="shared" si="52"/>
        <v>0</v>
      </c>
      <c r="V1112">
        <v>20</v>
      </c>
    </row>
    <row r="1113" spans="1:22">
      <c r="A1113" s="420"/>
      <c r="B1113" s="421"/>
      <c r="C1113" s="410"/>
      <c r="D1113" s="410"/>
      <c r="E1113" s="410"/>
      <c r="F1113" s="172">
        <v>5</v>
      </c>
      <c r="G1113" s="426"/>
      <c r="H1113" s="427"/>
      <c r="I1113" s="57"/>
      <c r="J1113" s="51"/>
      <c r="K1113" s="46"/>
      <c r="L1113" s="108"/>
      <c r="M1113" s="46"/>
      <c r="N1113" s="109"/>
      <c r="O1113" s="108"/>
      <c r="P1113" s="46"/>
      <c r="Q1113" s="109"/>
      <c r="R1113" s="108"/>
      <c r="S1113" s="17"/>
      <c r="T1113" s="50"/>
      <c r="U1113" s="144">
        <f t="shared" si="52"/>
        <v>0</v>
      </c>
      <c r="V1113">
        <v>20</v>
      </c>
    </row>
    <row r="1114" spans="1:22">
      <c r="A1114" s="420"/>
      <c r="B1114" s="421"/>
      <c r="C1114" s="410"/>
      <c r="D1114" s="410"/>
      <c r="E1114" s="410"/>
      <c r="F1114" s="172">
        <v>6</v>
      </c>
      <c r="G1114" s="426"/>
      <c r="H1114" s="427"/>
      <c r="I1114" s="58"/>
      <c r="J1114" s="51"/>
      <c r="K1114" s="46"/>
      <c r="L1114" s="108"/>
      <c r="M1114" s="46"/>
      <c r="N1114" s="109"/>
      <c r="O1114" s="108"/>
      <c r="P1114" s="46"/>
      <c r="Q1114" s="109"/>
      <c r="R1114" s="108"/>
      <c r="S1114" s="17"/>
      <c r="T1114" s="50"/>
      <c r="U1114" s="144">
        <f t="shared" si="52"/>
        <v>0</v>
      </c>
      <c r="V1114">
        <v>20</v>
      </c>
    </row>
    <row r="1115" spans="1:22">
      <c r="A1115" s="420"/>
      <c r="B1115" s="421"/>
      <c r="C1115" s="410"/>
      <c r="D1115" s="410"/>
      <c r="E1115" s="410"/>
      <c r="F1115" s="172">
        <v>7</v>
      </c>
      <c r="G1115" s="426"/>
      <c r="H1115" s="427"/>
      <c r="I1115" s="58"/>
      <c r="J1115" s="51"/>
      <c r="K1115" s="46"/>
      <c r="L1115" s="108"/>
      <c r="M1115" s="46"/>
      <c r="N1115" s="109"/>
      <c r="O1115" s="108"/>
      <c r="P1115" s="46"/>
      <c r="Q1115" s="109"/>
      <c r="R1115" s="108"/>
      <c r="S1115" s="17"/>
      <c r="T1115" s="50"/>
      <c r="U1115" s="144">
        <f t="shared" si="52"/>
        <v>0</v>
      </c>
      <c r="V1115">
        <v>20</v>
      </c>
    </row>
    <row r="1116" spans="1:22">
      <c r="A1116" s="420"/>
      <c r="B1116" s="421"/>
      <c r="C1116" s="410"/>
      <c r="D1116" s="410"/>
      <c r="E1116" s="410"/>
      <c r="F1116" s="172">
        <v>8</v>
      </c>
      <c r="G1116" s="426"/>
      <c r="H1116" s="427"/>
      <c r="I1116" s="57"/>
      <c r="J1116" s="51"/>
      <c r="K1116" s="46"/>
      <c r="L1116" s="108"/>
      <c r="M1116" s="46"/>
      <c r="N1116" s="109"/>
      <c r="O1116" s="108"/>
      <c r="P1116" s="46"/>
      <c r="Q1116" s="109"/>
      <c r="R1116" s="108"/>
      <c r="S1116" s="17"/>
      <c r="T1116" s="50"/>
      <c r="U1116" s="144">
        <f t="shared" si="52"/>
        <v>0</v>
      </c>
      <c r="V1116">
        <v>20</v>
      </c>
    </row>
    <row r="1117" spans="1:22">
      <c r="A1117" s="420"/>
      <c r="B1117" s="421"/>
      <c r="C1117" s="410"/>
      <c r="D1117" s="410"/>
      <c r="E1117" s="410"/>
      <c r="F1117" s="172">
        <v>9</v>
      </c>
      <c r="G1117" s="426"/>
      <c r="H1117" s="427"/>
      <c r="I1117" s="58"/>
      <c r="J1117" s="51"/>
      <c r="K1117" s="46"/>
      <c r="L1117" s="108"/>
      <c r="M1117" s="46"/>
      <c r="N1117" s="109"/>
      <c r="O1117" s="108"/>
      <c r="P1117" s="46"/>
      <c r="Q1117" s="109"/>
      <c r="R1117" s="108"/>
      <c r="S1117" s="17"/>
      <c r="T1117" s="50"/>
      <c r="U1117" s="144">
        <f t="shared" si="52"/>
        <v>0</v>
      </c>
      <c r="V1117">
        <v>20</v>
      </c>
    </row>
    <row r="1118" spans="1:22">
      <c r="A1118" s="422"/>
      <c r="B1118" s="423"/>
      <c r="C1118" s="411"/>
      <c r="D1118" s="411"/>
      <c r="E1118" s="411"/>
      <c r="F1118" s="173">
        <v>10</v>
      </c>
      <c r="G1118" s="428"/>
      <c r="H1118" s="429"/>
      <c r="I1118" s="59"/>
      <c r="J1118" s="52"/>
      <c r="K1118" s="47"/>
      <c r="L1118" s="110"/>
      <c r="M1118" s="47"/>
      <c r="N1118" s="111"/>
      <c r="O1118" s="110"/>
      <c r="P1118" s="47"/>
      <c r="Q1118" s="111"/>
      <c r="R1118" s="110"/>
      <c r="S1118" s="18"/>
      <c r="T1118" s="54"/>
      <c r="U1118" s="145">
        <f t="shared" si="52"/>
        <v>0</v>
      </c>
      <c r="V1118">
        <v>20</v>
      </c>
    </row>
    <row r="1119" spans="1:22">
      <c r="A1119" s="418">
        <v>21</v>
      </c>
      <c r="B1119" s="419"/>
      <c r="C1119" s="409">
        <f>C611</f>
        <v>0</v>
      </c>
      <c r="D1119" s="409">
        <f>D611</f>
        <v>0</v>
      </c>
      <c r="E1119" s="409">
        <f>E611</f>
        <v>0</v>
      </c>
      <c r="F1119" s="171">
        <v>1</v>
      </c>
      <c r="G1119" s="424"/>
      <c r="H1119" s="425"/>
      <c r="I1119" s="77"/>
      <c r="J1119" s="78"/>
      <c r="K1119" s="74"/>
      <c r="L1119" s="79"/>
      <c r="M1119" s="74"/>
      <c r="N1119" s="80"/>
      <c r="O1119" s="79"/>
      <c r="P1119" s="74"/>
      <c r="Q1119" s="80"/>
      <c r="R1119" s="79"/>
      <c r="S1119" s="75"/>
      <c r="T1119" s="107"/>
      <c r="U1119" s="143">
        <f t="shared" ref="U1119:U1128" si="59">IF(K1119="",0,INT(SUM(PRODUCT(K1119,M1119,P1119),S1119)))</f>
        <v>0</v>
      </c>
      <c r="V1119">
        <v>21</v>
      </c>
    </row>
    <row r="1120" spans="1:22">
      <c r="A1120" s="420"/>
      <c r="B1120" s="421"/>
      <c r="C1120" s="410"/>
      <c r="D1120" s="410"/>
      <c r="E1120" s="410"/>
      <c r="F1120" s="172">
        <v>2</v>
      </c>
      <c r="G1120" s="426"/>
      <c r="H1120" s="427"/>
      <c r="I1120" s="57"/>
      <c r="J1120" s="51"/>
      <c r="K1120" s="46"/>
      <c r="L1120" s="108"/>
      <c r="M1120" s="46"/>
      <c r="N1120" s="109"/>
      <c r="O1120" s="108"/>
      <c r="P1120" s="46"/>
      <c r="Q1120" s="109"/>
      <c r="R1120" s="108"/>
      <c r="S1120" s="17"/>
      <c r="T1120" s="50"/>
      <c r="U1120" s="144">
        <f t="shared" si="59"/>
        <v>0</v>
      </c>
      <c r="V1120">
        <v>21</v>
      </c>
    </row>
    <row r="1121" spans="1:22">
      <c r="A1121" s="420"/>
      <c r="B1121" s="421"/>
      <c r="C1121" s="410"/>
      <c r="D1121" s="410"/>
      <c r="E1121" s="410"/>
      <c r="F1121" s="172">
        <v>3</v>
      </c>
      <c r="G1121" s="426"/>
      <c r="H1121" s="427"/>
      <c r="I1121" s="58"/>
      <c r="J1121" s="51"/>
      <c r="K1121" s="46"/>
      <c r="L1121" s="108"/>
      <c r="M1121" s="46"/>
      <c r="N1121" s="109"/>
      <c r="O1121" s="108"/>
      <c r="P1121" s="46"/>
      <c r="Q1121" s="109"/>
      <c r="R1121" s="108"/>
      <c r="S1121" s="17"/>
      <c r="T1121" s="50"/>
      <c r="U1121" s="144">
        <f t="shared" si="59"/>
        <v>0</v>
      </c>
      <c r="V1121">
        <v>21</v>
      </c>
    </row>
    <row r="1122" spans="1:22">
      <c r="A1122" s="420"/>
      <c r="B1122" s="421"/>
      <c r="C1122" s="410"/>
      <c r="D1122" s="410"/>
      <c r="E1122" s="410"/>
      <c r="F1122" s="172">
        <v>4</v>
      </c>
      <c r="G1122" s="426"/>
      <c r="H1122" s="427"/>
      <c r="I1122" s="58"/>
      <c r="J1122" s="51"/>
      <c r="K1122" s="46"/>
      <c r="L1122" s="108"/>
      <c r="M1122" s="46"/>
      <c r="N1122" s="109"/>
      <c r="O1122" s="108"/>
      <c r="P1122" s="46"/>
      <c r="Q1122" s="109"/>
      <c r="R1122" s="108"/>
      <c r="S1122" s="17"/>
      <c r="T1122" s="50"/>
      <c r="U1122" s="144">
        <f t="shared" si="59"/>
        <v>0</v>
      </c>
      <c r="V1122">
        <v>21</v>
      </c>
    </row>
    <row r="1123" spans="1:22">
      <c r="A1123" s="420"/>
      <c r="B1123" s="421"/>
      <c r="C1123" s="410"/>
      <c r="D1123" s="410"/>
      <c r="E1123" s="410"/>
      <c r="F1123" s="172">
        <v>5</v>
      </c>
      <c r="G1123" s="426"/>
      <c r="H1123" s="427"/>
      <c r="I1123" s="57"/>
      <c r="J1123" s="51"/>
      <c r="K1123" s="46"/>
      <c r="L1123" s="108"/>
      <c r="M1123" s="46"/>
      <c r="N1123" s="109"/>
      <c r="O1123" s="108"/>
      <c r="P1123" s="46"/>
      <c r="Q1123" s="109"/>
      <c r="R1123" s="108"/>
      <c r="S1123" s="17"/>
      <c r="T1123" s="50"/>
      <c r="U1123" s="144">
        <f t="shared" si="59"/>
        <v>0</v>
      </c>
      <c r="V1123">
        <v>21</v>
      </c>
    </row>
    <row r="1124" spans="1:22">
      <c r="A1124" s="420"/>
      <c r="B1124" s="421"/>
      <c r="C1124" s="410"/>
      <c r="D1124" s="410"/>
      <c r="E1124" s="410"/>
      <c r="F1124" s="172">
        <v>6</v>
      </c>
      <c r="G1124" s="426"/>
      <c r="H1124" s="427"/>
      <c r="I1124" s="58"/>
      <c r="J1124" s="51"/>
      <c r="K1124" s="46"/>
      <c r="L1124" s="108"/>
      <c r="M1124" s="46"/>
      <c r="N1124" s="109"/>
      <c r="O1124" s="108"/>
      <c r="P1124" s="46"/>
      <c r="Q1124" s="109"/>
      <c r="R1124" s="108"/>
      <c r="S1124" s="17"/>
      <c r="T1124" s="50"/>
      <c r="U1124" s="144">
        <f t="shared" si="59"/>
        <v>0</v>
      </c>
      <c r="V1124">
        <v>21</v>
      </c>
    </row>
    <row r="1125" spans="1:22">
      <c r="A1125" s="420"/>
      <c r="B1125" s="421"/>
      <c r="C1125" s="410"/>
      <c r="D1125" s="410"/>
      <c r="E1125" s="410"/>
      <c r="F1125" s="172">
        <v>7</v>
      </c>
      <c r="G1125" s="426"/>
      <c r="H1125" s="427"/>
      <c r="I1125" s="58"/>
      <c r="J1125" s="51"/>
      <c r="K1125" s="46"/>
      <c r="L1125" s="108"/>
      <c r="M1125" s="46"/>
      <c r="N1125" s="109"/>
      <c r="O1125" s="108"/>
      <c r="P1125" s="46"/>
      <c r="Q1125" s="109"/>
      <c r="R1125" s="108"/>
      <c r="S1125" s="17"/>
      <c r="T1125" s="50"/>
      <c r="U1125" s="144">
        <f t="shared" si="59"/>
        <v>0</v>
      </c>
      <c r="V1125">
        <v>21</v>
      </c>
    </row>
    <row r="1126" spans="1:22">
      <c r="A1126" s="420"/>
      <c r="B1126" s="421"/>
      <c r="C1126" s="410"/>
      <c r="D1126" s="410"/>
      <c r="E1126" s="410"/>
      <c r="F1126" s="172">
        <v>8</v>
      </c>
      <c r="G1126" s="426"/>
      <c r="H1126" s="427"/>
      <c r="I1126" s="57"/>
      <c r="J1126" s="51"/>
      <c r="K1126" s="46"/>
      <c r="L1126" s="108"/>
      <c r="M1126" s="46"/>
      <c r="N1126" s="109"/>
      <c r="O1126" s="108"/>
      <c r="P1126" s="46"/>
      <c r="Q1126" s="109"/>
      <c r="R1126" s="108"/>
      <c r="S1126" s="17"/>
      <c r="T1126" s="50"/>
      <c r="U1126" s="144">
        <f t="shared" si="59"/>
        <v>0</v>
      </c>
      <c r="V1126">
        <v>21</v>
      </c>
    </row>
    <row r="1127" spans="1:22">
      <c r="A1127" s="420"/>
      <c r="B1127" s="421"/>
      <c r="C1127" s="410"/>
      <c r="D1127" s="410"/>
      <c r="E1127" s="410"/>
      <c r="F1127" s="172">
        <v>9</v>
      </c>
      <c r="G1127" s="426"/>
      <c r="H1127" s="427"/>
      <c r="I1127" s="58"/>
      <c r="J1127" s="51"/>
      <c r="K1127" s="46"/>
      <c r="L1127" s="108"/>
      <c r="M1127" s="46"/>
      <c r="N1127" s="109"/>
      <c r="O1127" s="108"/>
      <c r="P1127" s="46"/>
      <c r="Q1127" s="109"/>
      <c r="R1127" s="108"/>
      <c r="S1127" s="17"/>
      <c r="T1127" s="50"/>
      <c r="U1127" s="144">
        <f t="shared" si="59"/>
        <v>0</v>
      </c>
      <c r="V1127">
        <v>21</v>
      </c>
    </row>
    <row r="1128" spans="1:22">
      <c r="A1128" s="422"/>
      <c r="B1128" s="423"/>
      <c r="C1128" s="411"/>
      <c r="D1128" s="411"/>
      <c r="E1128" s="411"/>
      <c r="F1128" s="173">
        <v>10</v>
      </c>
      <c r="G1128" s="428"/>
      <c r="H1128" s="429"/>
      <c r="I1128" s="59"/>
      <c r="J1128" s="52"/>
      <c r="K1128" s="47"/>
      <c r="L1128" s="110"/>
      <c r="M1128" s="47"/>
      <c r="N1128" s="111"/>
      <c r="O1128" s="110"/>
      <c r="P1128" s="47"/>
      <c r="Q1128" s="111"/>
      <c r="R1128" s="110"/>
      <c r="S1128" s="18"/>
      <c r="T1128" s="54"/>
      <c r="U1128" s="145">
        <f t="shared" si="59"/>
        <v>0</v>
      </c>
      <c r="V1128">
        <v>21</v>
      </c>
    </row>
    <row r="1129" spans="1:22">
      <c r="A1129" s="418">
        <v>22</v>
      </c>
      <c r="B1129" s="419"/>
      <c r="C1129" s="409">
        <f>C641</f>
        <v>0</v>
      </c>
      <c r="D1129" s="409">
        <f>D641</f>
        <v>0</v>
      </c>
      <c r="E1129" s="409">
        <f>E641</f>
        <v>0</v>
      </c>
      <c r="F1129" s="171">
        <v>1</v>
      </c>
      <c r="G1129" s="424"/>
      <c r="H1129" s="425"/>
      <c r="I1129" s="77"/>
      <c r="J1129" s="78"/>
      <c r="K1129" s="74"/>
      <c r="L1129" s="79"/>
      <c r="M1129" s="74"/>
      <c r="N1129" s="80"/>
      <c r="O1129" s="79"/>
      <c r="P1129" s="74"/>
      <c r="Q1129" s="80"/>
      <c r="R1129" s="79"/>
      <c r="S1129" s="75"/>
      <c r="T1129" s="107"/>
      <c r="U1129" s="143">
        <f t="shared" si="52"/>
        <v>0</v>
      </c>
      <c r="V1129">
        <v>22</v>
      </c>
    </row>
    <row r="1130" spans="1:22">
      <c r="A1130" s="420"/>
      <c r="B1130" s="421"/>
      <c r="C1130" s="410"/>
      <c r="D1130" s="410"/>
      <c r="E1130" s="410"/>
      <c r="F1130" s="172">
        <v>2</v>
      </c>
      <c r="G1130" s="426"/>
      <c r="H1130" s="427"/>
      <c r="I1130" s="57"/>
      <c r="J1130" s="51"/>
      <c r="K1130" s="46"/>
      <c r="L1130" s="108"/>
      <c r="M1130" s="46"/>
      <c r="N1130" s="109"/>
      <c r="O1130" s="108"/>
      <c r="P1130" s="46"/>
      <c r="Q1130" s="109"/>
      <c r="R1130" s="108"/>
      <c r="S1130" s="17"/>
      <c r="T1130" s="50"/>
      <c r="U1130" s="144">
        <f t="shared" si="52"/>
        <v>0</v>
      </c>
      <c r="V1130">
        <v>22</v>
      </c>
    </row>
    <row r="1131" spans="1:22">
      <c r="A1131" s="420"/>
      <c r="B1131" s="421"/>
      <c r="C1131" s="410"/>
      <c r="D1131" s="410"/>
      <c r="E1131" s="410"/>
      <c r="F1131" s="172">
        <v>3</v>
      </c>
      <c r="G1131" s="426"/>
      <c r="H1131" s="427"/>
      <c r="I1131" s="58"/>
      <c r="J1131" s="51"/>
      <c r="K1131" s="46"/>
      <c r="L1131" s="108"/>
      <c r="M1131" s="46"/>
      <c r="N1131" s="109"/>
      <c r="O1131" s="108"/>
      <c r="P1131" s="46"/>
      <c r="Q1131" s="109"/>
      <c r="R1131" s="108"/>
      <c r="S1131" s="17"/>
      <c r="T1131" s="50"/>
      <c r="U1131" s="144">
        <f t="shared" si="52"/>
        <v>0</v>
      </c>
      <c r="V1131">
        <v>22</v>
      </c>
    </row>
    <row r="1132" spans="1:22">
      <c r="A1132" s="420"/>
      <c r="B1132" s="421"/>
      <c r="C1132" s="410"/>
      <c r="D1132" s="410"/>
      <c r="E1132" s="410"/>
      <c r="F1132" s="172">
        <v>4</v>
      </c>
      <c r="G1132" s="426"/>
      <c r="H1132" s="427"/>
      <c r="I1132" s="58"/>
      <c r="J1132" s="51"/>
      <c r="K1132" s="46"/>
      <c r="L1132" s="108"/>
      <c r="M1132" s="46"/>
      <c r="N1132" s="109"/>
      <c r="O1132" s="108"/>
      <c r="P1132" s="46"/>
      <c r="Q1132" s="109"/>
      <c r="R1132" s="108"/>
      <c r="S1132" s="17"/>
      <c r="T1132" s="50"/>
      <c r="U1132" s="144">
        <f t="shared" si="52"/>
        <v>0</v>
      </c>
      <c r="V1132">
        <v>22</v>
      </c>
    </row>
    <row r="1133" spans="1:22">
      <c r="A1133" s="420"/>
      <c r="B1133" s="421"/>
      <c r="C1133" s="410"/>
      <c r="D1133" s="410"/>
      <c r="E1133" s="410"/>
      <c r="F1133" s="172">
        <v>5</v>
      </c>
      <c r="G1133" s="426"/>
      <c r="H1133" s="427"/>
      <c r="I1133" s="57"/>
      <c r="J1133" s="51"/>
      <c r="K1133" s="46"/>
      <c r="L1133" s="108"/>
      <c r="M1133" s="46"/>
      <c r="N1133" s="109"/>
      <c r="O1133" s="108"/>
      <c r="P1133" s="46"/>
      <c r="Q1133" s="109"/>
      <c r="R1133" s="108"/>
      <c r="S1133" s="17"/>
      <c r="T1133" s="50"/>
      <c r="U1133" s="144">
        <f t="shared" si="52"/>
        <v>0</v>
      </c>
      <c r="V1133">
        <v>22</v>
      </c>
    </row>
    <row r="1134" spans="1:22">
      <c r="A1134" s="420"/>
      <c r="B1134" s="421"/>
      <c r="C1134" s="410"/>
      <c r="D1134" s="410"/>
      <c r="E1134" s="410"/>
      <c r="F1134" s="172">
        <v>6</v>
      </c>
      <c r="G1134" s="426"/>
      <c r="H1134" s="427"/>
      <c r="I1134" s="58"/>
      <c r="J1134" s="51"/>
      <c r="K1134" s="46"/>
      <c r="L1134" s="108"/>
      <c r="M1134" s="46"/>
      <c r="N1134" s="109"/>
      <c r="O1134" s="108"/>
      <c r="P1134" s="46"/>
      <c r="Q1134" s="109"/>
      <c r="R1134" s="108"/>
      <c r="S1134" s="17"/>
      <c r="T1134" s="50"/>
      <c r="U1134" s="144">
        <f t="shared" si="52"/>
        <v>0</v>
      </c>
      <c r="V1134">
        <v>22</v>
      </c>
    </row>
    <row r="1135" spans="1:22">
      <c r="A1135" s="420"/>
      <c r="B1135" s="421"/>
      <c r="C1135" s="410"/>
      <c r="D1135" s="410"/>
      <c r="E1135" s="410"/>
      <c r="F1135" s="172">
        <v>7</v>
      </c>
      <c r="G1135" s="426"/>
      <c r="H1135" s="427"/>
      <c r="I1135" s="58"/>
      <c r="J1135" s="51"/>
      <c r="K1135" s="46"/>
      <c r="L1135" s="108"/>
      <c r="M1135" s="46"/>
      <c r="N1135" s="109"/>
      <c r="O1135" s="108"/>
      <c r="P1135" s="46"/>
      <c r="Q1135" s="109"/>
      <c r="R1135" s="108"/>
      <c r="S1135" s="17"/>
      <c r="T1135" s="50"/>
      <c r="U1135" s="144">
        <f t="shared" si="52"/>
        <v>0</v>
      </c>
      <c r="V1135">
        <v>22</v>
      </c>
    </row>
    <row r="1136" spans="1:22">
      <c r="A1136" s="420"/>
      <c r="B1136" s="421"/>
      <c r="C1136" s="410"/>
      <c r="D1136" s="410"/>
      <c r="E1136" s="410"/>
      <c r="F1136" s="172">
        <v>8</v>
      </c>
      <c r="G1136" s="426"/>
      <c r="H1136" s="427"/>
      <c r="I1136" s="57"/>
      <c r="J1136" s="51"/>
      <c r="K1136" s="46"/>
      <c r="L1136" s="108"/>
      <c r="M1136" s="46"/>
      <c r="N1136" s="109"/>
      <c r="O1136" s="108"/>
      <c r="P1136" s="46"/>
      <c r="Q1136" s="109"/>
      <c r="R1136" s="108"/>
      <c r="S1136" s="17"/>
      <c r="T1136" s="50"/>
      <c r="U1136" s="144">
        <f t="shared" si="52"/>
        <v>0</v>
      </c>
      <c r="V1136">
        <v>22</v>
      </c>
    </row>
    <row r="1137" spans="1:22">
      <c r="A1137" s="420"/>
      <c r="B1137" s="421"/>
      <c r="C1137" s="410"/>
      <c r="D1137" s="410"/>
      <c r="E1137" s="410"/>
      <c r="F1137" s="172">
        <v>9</v>
      </c>
      <c r="G1137" s="426"/>
      <c r="H1137" s="427"/>
      <c r="I1137" s="58"/>
      <c r="J1137" s="51"/>
      <c r="K1137" s="46"/>
      <c r="L1137" s="108"/>
      <c r="M1137" s="46"/>
      <c r="N1137" s="109"/>
      <c r="O1137" s="108"/>
      <c r="P1137" s="46"/>
      <c r="Q1137" s="109"/>
      <c r="R1137" s="108"/>
      <c r="S1137" s="17"/>
      <c r="T1137" s="50"/>
      <c r="U1137" s="144">
        <f t="shared" si="52"/>
        <v>0</v>
      </c>
      <c r="V1137">
        <v>22</v>
      </c>
    </row>
    <row r="1138" spans="1:22">
      <c r="A1138" s="422"/>
      <c r="B1138" s="423"/>
      <c r="C1138" s="411"/>
      <c r="D1138" s="411"/>
      <c r="E1138" s="411"/>
      <c r="F1138" s="173">
        <v>10</v>
      </c>
      <c r="G1138" s="428"/>
      <c r="H1138" s="429"/>
      <c r="I1138" s="59"/>
      <c r="J1138" s="52"/>
      <c r="K1138" s="47"/>
      <c r="L1138" s="110"/>
      <c r="M1138" s="47"/>
      <c r="N1138" s="111"/>
      <c r="O1138" s="110"/>
      <c r="P1138" s="47"/>
      <c r="Q1138" s="111"/>
      <c r="R1138" s="110"/>
      <c r="S1138" s="18"/>
      <c r="T1138" s="54"/>
      <c r="U1138" s="145">
        <f t="shared" si="52"/>
        <v>0</v>
      </c>
      <c r="V1138">
        <v>22</v>
      </c>
    </row>
    <row r="1139" spans="1:22">
      <c r="A1139" s="418">
        <v>23</v>
      </c>
      <c r="B1139" s="419"/>
      <c r="C1139" s="409">
        <f>C671</f>
        <v>0</v>
      </c>
      <c r="D1139" s="409">
        <f>D671</f>
        <v>0</v>
      </c>
      <c r="E1139" s="409">
        <f>E671</f>
        <v>0</v>
      </c>
      <c r="F1139" s="171">
        <v>1</v>
      </c>
      <c r="G1139" s="424"/>
      <c r="H1139" s="425"/>
      <c r="I1139" s="77"/>
      <c r="J1139" s="78"/>
      <c r="K1139" s="74"/>
      <c r="L1139" s="79"/>
      <c r="M1139" s="74"/>
      <c r="N1139" s="80"/>
      <c r="O1139" s="79"/>
      <c r="P1139" s="74"/>
      <c r="Q1139" s="80"/>
      <c r="R1139" s="79"/>
      <c r="S1139" s="75"/>
      <c r="T1139" s="107"/>
      <c r="U1139" s="143">
        <f t="shared" ref="U1139:U1148" si="60">IF(K1139="",0,INT(SUM(PRODUCT(K1139,M1139,P1139),S1139)))</f>
        <v>0</v>
      </c>
      <c r="V1139">
        <v>23</v>
      </c>
    </row>
    <row r="1140" spans="1:22">
      <c r="A1140" s="420"/>
      <c r="B1140" s="421"/>
      <c r="C1140" s="410"/>
      <c r="D1140" s="410"/>
      <c r="E1140" s="410"/>
      <c r="F1140" s="172">
        <v>2</v>
      </c>
      <c r="G1140" s="426"/>
      <c r="H1140" s="427"/>
      <c r="I1140" s="57"/>
      <c r="J1140" s="51"/>
      <c r="K1140" s="46"/>
      <c r="L1140" s="108"/>
      <c r="M1140" s="46"/>
      <c r="N1140" s="109"/>
      <c r="O1140" s="108"/>
      <c r="P1140" s="46"/>
      <c r="Q1140" s="109"/>
      <c r="R1140" s="108"/>
      <c r="S1140" s="17"/>
      <c r="T1140" s="50"/>
      <c r="U1140" s="144">
        <f t="shared" si="60"/>
        <v>0</v>
      </c>
      <c r="V1140">
        <v>23</v>
      </c>
    </row>
    <row r="1141" spans="1:22">
      <c r="A1141" s="420"/>
      <c r="B1141" s="421"/>
      <c r="C1141" s="410"/>
      <c r="D1141" s="410"/>
      <c r="E1141" s="410"/>
      <c r="F1141" s="172">
        <v>3</v>
      </c>
      <c r="G1141" s="426"/>
      <c r="H1141" s="427"/>
      <c r="I1141" s="58"/>
      <c r="J1141" s="51"/>
      <c r="K1141" s="46"/>
      <c r="L1141" s="108"/>
      <c r="M1141" s="46"/>
      <c r="N1141" s="109"/>
      <c r="O1141" s="108"/>
      <c r="P1141" s="46"/>
      <c r="Q1141" s="109"/>
      <c r="R1141" s="108"/>
      <c r="S1141" s="17"/>
      <c r="T1141" s="50"/>
      <c r="U1141" s="144">
        <f t="shared" si="60"/>
        <v>0</v>
      </c>
      <c r="V1141">
        <v>23</v>
      </c>
    </row>
    <row r="1142" spans="1:22">
      <c r="A1142" s="420"/>
      <c r="B1142" s="421"/>
      <c r="C1142" s="410"/>
      <c r="D1142" s="410"/>
      <c r="E1142" s="410"/>
      <c r="F1142" s="172">
        <v>4</v>
      </c>
      <c r="G1142" s="426"/>
      <c r="H1142" s="427"/>
      <c r="I1142" s="58"/>
      <c r="J1142" s="51"/>
      <c r="K1142" s="46"/>
      <c r="L1142" s="108"/>
      <c r="M1142" s="46"/>
      <c r="N1142" s="109"/>
      <c r="O1142" s="108"/>
      <c r="P1142" s="46"/>
      <c r="Q1142" s="109"/>
      <c r="R1142" s="108"/>
      <c r="S1142" s="17"/>
      <c r="T1142" s="50"/>
      <c r="U1142" s="144">
        <f t="shared" si="60"/>
        <v>0</v>
      </c>
      <c r="V1142">
        <v>23</v>
      </c>
    </row>
    <row r="1143" spans="1:22">
      <c r="A1143" s="420"/>
      <c r="B1143" s="421"/>
      <c r="C1143" s="410"/>
      <c r="D1143" s="410"/>
      <c r="E1143" s="410"/>
      <c r="F1143" s="172">
        <v>5</v>
      </c>
      <c r="G1143" s="426"/>
      <c r="H1143" s="427"/>
      <c r="I1143" s="57"/>
      <c r="J1143" s="51"/>
      <c r="K1143" s="46"/>
      <c r="L1143" s="108"/>
      <c r="M1143" s="46"/>
      <c r="N1143" s="109"/>
      <c r="O1143" s="108"/>
      <c r="P1143" s="46"/>
      <c r="Q1143" s="109"/>
      <c r="R1143" s="108"/>
      <c r="S1143" s="17"/>
      <c r="T1143" s="50"/>
      <c r="U1143" s="144">
        <f t="shared" si="60"/>
        <v>0</v>
      </c>
      <c r="V1143">
        <v>23</v>
      </c>
    </row>
    <row r="1144" spans="1:22">
      <c r="A1144" s="420"/>
      <c r="B1144" s="421"/>
      <c r="C1144" s="410"/>
      <c r="D1144" s="410"/>
      <c r="E1144" s="410"/>
      <c r="F1144" s="172">
        <v>6</v>
      </c>
      <c r="G1144" s="426"/>
      <c r="H1144" s="427"/>
      <c r="I1144" s="58"/>
      <c r="J1144" s="51"/>
      <c r="K1144" s="46"/>
      <c r="L1144" s="108"/>
      <c r="M1144" s="46"/>
      <c r="N1144" s="109"/>
      <c r="O1144" s="108"/>
      <c r="P1144" s="46"/>
      <c r="Q1144" s="109"/>
      <c r="R1144" s="108"/>
      <c r="S1144" s="17"/>
      <c r="T1144" s="50"/>
      <c r="U1144" s="144">
        <f t="shared" si="60"/>
        <v>0</v>
      </c>
      <c r="V1144">
        <v>23</v>
      </c>
    </row>
    <row r="1145" spans="1:22">
      <c r="A1145" s="420"/>
      <c r="B1145" s="421"/>
      <c r="C1145" s="410"/>
      <c r="D1145" s="410"/>
      <c r="E1145" s="410"/>
      <c r="F1145" s="172">
        <v>7</v>
      </c>
      <c r="G1145" s="426"/>
      <c r="H1145" s="427"/>
      <c r="I1145" s="58"/>
      <c r="J1145" s="51"/>
      <c r="K1145" s="46"/>
      <c r="L1145" s="108"/>
      <c r="M1145" s="46"/>
      <c r="N1145" s="109"/>
      <c r="O1145" s="108"/>
      <c r="P1145" s="46"/>
      <c r="Q1145" s="109"/>
      <c r="R1145" s="108"/>
      <c r="S1145" s="17"/>
      <c r="T1145" s="50"/>
      <c r="U1145" s="144">
        <f t="shared" si="60"/>
        <v>0</v>
      </c>
      <c r="V1145">
        <v>23</v>
      </c>
    </row>
    <row r="1146" spans="1:22">
      <c r="A1146" s="420"/>
      <c r="B1146" s="421"/>
      <c r="C1146" s="410"/>
      <c r="D1146" s="410"/>
      <c r="E1146" s="410"/>
      <c r="F1146" s="172">
        <v>8</v>
      </c>
      <c r="G1146" s="426"/>
      <c r="H1146" s="427"/>
      <c r="I1146" s="57"/>
      <c r="J1146" s="51"/>
      <c r="K1146" s="46"/>
      <c r="L1146" s="108"/>
      <c r="M1146" s="46"/>
      <c r="N1146" s="109"/>
      <c r="O1146" s="108"/>
      <c r="P1146" s="46"/>
      <c r="Q1146" s="109"/>
      <c r="R1146" s="108"/>
      <c r="S1146" s="17"/>
      <c r="T1146" s="50"/>
      <c r="U1146" s="144">
        <f t="shared" si="60"/>
        <v>0</v>
      </c>
      <c r="V1146">
        <v>23</v>
      </c>
    </row>
    <row r="1147" spans="1:22">
      <c r="A1147" s="420"/>
      <c r="B1147" s="421"/>
      <c r="C1147" s="410"/>
      <c r="D1147" s="410"/>
      <c r="E1147" s="410"/>
      <c r="F1147" s="172">
        <v>9</v>
      </c>
      <c r="G1147" s="426"/>
      <c r="H1147" s="427"/>
      <c r="I1147" s="58"/>
      <c r="J1147" s="51"/>
      <c r="K1147" s="46"/>
      <c r="L1147" s="108"/>
      <c r="M1147" s="46"/>
      <c r="N1147" s="109"/>
      <c r="O1147" s="108"/>
      <c r="P1147" s="46"/>
      <c r="Q1147" s="109"/>
      <c r="R1147" s="108"/>
      <c r="S1147" s="17"/>
      <c r="T1147" s="50"/>
      <c r="U1147" s="144">
        <f t="shared" si="60"/>
        <v>0</v>
      </c>
      <c r="V1147">
        <v>23</v>
      </c>
    </row>
    <row r="1148" spans="1:22">
      <c r="A1148" s="422"/>
      <c r="B1148" s="423"/>
      <c r="C1148" s="411"/>
      <c r="D1148" s="411"/>
      <c r="E1148" s="411"/>
      <c r="F1148" s="173">
        <v>10</v>
      </c>
      <c r="G1148" s="428"/>
      <c r="H1148" s="429"/>
      <c r="I1148" s="59"/>
      <c r="J1148" s="52"/>
      <c r="K1148" s="47"/>
      <c r="L1148" s="110"/>
      <c r="M1148" s="47"/>
      <c r="N1148" s="111"/>
      <c r="O1148" s="110"/>
      <c r="P1148" s="47"/>
      <c r="Q1148" s="111"/>
      <c r="R1148" s="110"/>
      <c r="S1148" s="18"/>
      <c r="T1148" s="54"/>
      <c r="U1148" s="145">
        <f t="shared" si="60"/>
        <v>0</v>
      </c>
      <c r="V1148">
        <v>23</v>
      </c>
    </row>
    <row r="1149" spans="1:22">
      <c r="A1149" s="418">
        <v>24</v>
      </c>
      <c r="B1149" s="419"/>
      <c r="C1149" s="409">
        <f>C701</f>
        <v>0</v>
      </c>
      <c r="D1149" s="409">
        <f>D701</f>
        <v>0</v>
      </c>
      <c r="E1149" s="409">
        <f>E701</f>
        <v>0</v>
      </c>
      <c r="F1149" s="171">
        <v>1</v>
      </c>
      <c r="G1149" s="424"/>
      <c r="H1149" s="425"/>
      <c r="I1149" s="77"/>
      <c r="J1149" s="78"/>
      <c r="K1149" s="74"/>
      <c r="L1149" s="79"/>
      <c r="M1149" s="74"/>
      <c r="N1149" s="80"/>
      <c r="O1149" s="79"/>
      <c r="P1149" s="74"/>
      <c r="Q1149" s="80"/>
      <c r="R1149" s="79"/>
      <c r="S1149" s="75"/>
      <c r="T1149" s="107"/>
      <c r="U1149" s="143">
        <f t="shared" si="52"/>
        <v>0</v>
      </c>
      <c r="V1149">
        <v>24</v>
      </c>
    </row>
    <row r="1150" spans="1:22">
      <c r="A1150" s="420"/>
      <c r="B1150" s="421"/>
      <c r="C1150" s="410"/>
      <c r="D1150" s="410"/>
      <c r="E1150" s="410"/>
      <c r="F1150" s="172">
        <v>2</v>
      </c>
      <c r="G1150" s="426"/>
      <c r="H1150" s="427"/>
      <c r="I1150" s="57"/>
      <c r="J1150" s="51"/>
      <c r="K1150" s="46"/>
      <c r="L1150" s="108"/>
      <c r="M1150" s="46"/>
      <c r="N1150" s="109"/>
      <c r="O1150" s="108"/>
      <c r="P1150" s="46"/>
      <c r="Q1150" s="109"/>
      <c r="R1150" s="108"/>
      <c r="S1150" s="17"/>
      <c r="T1150" s="50"/>
      <c r="U1150" s="144">
        <f t="shared" si="52"/>
        <v>0</v>
      </c>
      <c r="V1150">
        <v>24</v>
      </c>
    </row>
    <row r="1151" spans="1:22">
      <c r="A1151" s="420"/>
      <c r="B1151" s="421"/>
      <c r="C1151" s="410"/>
      <c r="D1151" s="410"/>
      <c r="E1151" s="410"/>
      <c r="F1151" s="172">
        <v>3</v>
      </c>
      <c r="G1151" s="426"/>
      <c r="H1151" s="427"/>
      <c r="I1151" s="58"/>
      <c r="J1151" s="51"/>
      <c r="K1151" s="46"/>
      <c r="L1151" s="108"/>
      <c r="M1151" s="46"/>
      <c r="N1151" s="109"/>
      <c r="O1151" s="108"/>
      <c r="P1151" s="46"/>
      <c r="Q1151" s="109"/>
      <c r="R1151" s="108"/>
      <c r="S1151" s="17"/>
      <c r="T1151" s="50"/>
      <c r="U1151" s="144">
        <f t="shared" si="52"/>
        <v>0</v>
      </c>
      <c r="V1151">
        <v>24</v>
      </c>
    </row>
    <row r="1152" spans="1:22">
      <c r="A1152" s="420"/>
      <c r="B1152" s="421"/>
      <c r="C1152" s="410"/>
      <c r="D1152" s="410"/>
      <c r="E1152" s="410"/>
      <c r="F1152" s="172">
        <v>4</v>
      </c>
      <c r="G1152" s="426"/>
      <c r="H1152" s="427"/>
      <c r="I1152" s="58"/>
      <c r="J1152" s="51"/>
      <c r="K1152" s="46"/>
      <c r="L1152" s="108"/>
      <c r="M1152" s="46"/>
      <c r="N1152" s="109"/>
      <c r="O1152" s="108"/>
      <c r="P1152" s="46"/>
      <c r="Q1152" s="109"/>
      <c r="R1152" s="108"/>
      <c r="S1152" s="17"/>
      <c r="T1152" s="50"/>
      <c r="U1152" s="144">
        <f t="shared" si="52"/>
        <v>0</v>
      </c>
      <c r="V1152">
        <v>24</v>
      </c>
    </row>
    <row r="1153" spans="1:22">
      <c r="A1153" s="420"/>
      <c r="B1153" s="421"/>
      <c r="C1153" s="410"/>
      <c r="D1153" s="410"/>
      <c r="E1153" s="410"/>
      <c r="F1153" s="172">
        <v>5</v>
      </c>
      <c r="G1153" s="426"/>
      <c r="H1153" s="427"/>
      <c r="I1153" s="57"/>
      <c r="J1153" s="51"/>
      <c r="K1153" s="46"/>
      <c r="L1153" s="108"/>
      <c r="M1153" s="46"/>
      <c r="N1153" s="109"/>
      <c r="O1153" s="108"/>
      <c r="P1153" s="46"/>
      <c r="Q1153" s="109"/>
      <c r="R1153" s="108"/>
      <c r="S1153" s="17"/>
      <c r="T1153" s="50"/>
      <c r="U1153" s="144">
        <f t="shared" si="52"/>
        <v>0</v>
      </c>
      <c r="V1153">
        <v>24</v>
      </c>
    </row>
    <row r="1154" spans="1:22">
      <c r="A1154" s="420"/>
      <c r="B1154" s="421"/>
      <c r="C1154" s="410"/>
      <c r="D1154" s="410"/>
      <c r="E1154" s="410"/>
      <c r="F1154" s="172">
        <v>6</v>
      </c>
      <c r="G1154" s="426"/>
      <c r="H1154" s="427"/>
      <c r="I1154" s="58"/>
      <c r="J1154" s="51"/>
      <c r="K1154" s="46"/>
      <c r="L1154" s="108"/>
      <c r="M1154" s="46"/>
      <c r="N1154" s="109"/>
      <c r="O1154" s="108"/>
      <c r="P1154" s="46"/>
      <c r="Q1154" s="109"/>
      <c r="R1154" s="108"/>
      <c r="S1154" s="17"/>
      <c r="T1154" s="50"/>
      <c r="U1154" s="144">
        <f t="shared" si="52"/>
        <v>0</v>
      </c>
      <c r="V1154">
        <v>24</v>
      </c>
    </row>
    <row r="1155" spans="1:22">
      <c r="A1155" s="420"/>
      <c r="B1155" s="421"/>
      <c r="C1155" s="410"/>
      <c r="D1155" s="410"/>
      <c r="E1155" s="410"/>
      <c r="F1155" s="172">
        <v>7</v>
      </c>
      <c r="G1155" s="426"/>
      <c r="H1155" s="427"/>
      <c r="I1155" s="58"/>
      <c r="J1155" s="51"/>
      <c r="K1155" s="46"/>
      <c r="L1155" s="108"/>
      <c r="M1155" s="46"/>
      <c r="N1155" s="109"/>
      <c r="O1155" s="108"/>
      <c r="P1155" s="46"/>
      <c r="Q1155" s="109"/>
      <c r="R1155" s="108"/>
      <c r="S1155" s="17"/>
      <c r="T1155" s="50"/>
      <c r="U1155" s="144">
        <f t="shared" si="52"/>
        <v>0</v>
      </c>
      <c r="V1155">
        <v>24</v>
      </c>
    </row>
    <row r="1156" spans="1:22">
      <c r="A1156" s="420"/>
      <c r="B1156" s="421"/>
      <c r="C1156" s="410"/>
      <c r="D1156" s="410"/>
      <c r="E1156" s="410"/>
      <c r="F1156" s="172">
        <v>8</v>
      </c>
      <c r="G1156" s="426"/>
      <c r="H1156" s="427"/>
      <c r="I1156" s="57"/>
      <c r="J1156" s="51"/>
      <c r="K1156" s="46"/>
      <c r="L1156" s="108"/>
      <c r="M1156" s="46"/>
      <c r="N1156" s="109"/>
      <c r="O1156" s="108"/>
      <c r="P1156" s="46"/>
      <c r="Q1156" s="109"/>
      <c r="R1156" s="108"/>
      <c r="S1156" s="17"/>
      <c r="T1156" s="50"/>
      <c r="U1156" s="144">
        <f t="shared" si="52"/>
        <v>0</v>
      </c>
      <c r="V1156">
        <v>24</v>
      </c>
    </row>
    <row r="1157" spans="1:22">
      <c r="A1157" s="420"/>
      <c r="B1157" s="421"/>
      <c r="C1157" s="410"/>
      <c r="D1157" s="410"/>
      <c r="E1157" s="410"/>
      <c r="F1157" s="172">
        <v>9</v>
      </c>
      <c r="G1157" s="426"/>
      <c r="H1157" s="427"/>
      <c r="I1157" s="58"/>
      <c r="J1157" s="51"/>
      <c r="K1157" s="46"/>
      <c r="L1157" s="108"/>
      <c r="M1157" s="46"/>
      <c r="N1157" s="109"/>
      <c r="O1157" s="108"/>
      <c r="P1157" s="46"/>
      <c r="Q1157" s="109"/>
      <c r="R1157" s="108"/>
      <c r="S1157" s="17"/>
      <c r="T1157" s="50"/>
      <c r="U1157" s="144">
        <f t="shared" si="52"/>
        <v>0</v>
      </c>
      <c r="V1157">
        <v>24</v>
      </c>
    </row>
    <row r="1158" spans="1:22">
      <c r="A1158" s="422"/>
      <c r="B1158" s="423"/>
      <c r="C1158" s="411"/>
      <c r="D1158" s="411"/>
      <c r="E1158" s="411"/>
      <c r="F1158" s="173">
        <v>10</v>
      </c>
      <c r="G1158" s="428"/>
      <c r="H1158" s="429"/>
      <c r="I1158" s="59"/>
      <c r="J1158" s="52"/>
      <c r="K1158" s="47"/>
      <c r="L1158" s="110"/>
      <c r="M1158" s="47"/>
      <c r="N1158" s="111"/>
      <c r="O1158" s="110"/>
      <c r="P1158" s="47"/>
      <c r="Q1158" s="111"/>
      <c r="R1158" s="110"/>
      <c r="S1158" s="18"/>
      <c r="T1158" s="54"/>
      <c r="U1158" s="145">
        <f t="shared" si="52"/>
        <v>0</v>
      </c>
      <c r="V1158">
        <v>24</v>
      </c>
    </row>
    <row r="1159" spans="1:22">
      <c r="A1159" s="418">
        <v>25</v>
      </c>
      <c r="B1159" s="419"/>
      <c r="C1159" s="409">
        <f>C731</f>
        <v>0</v>
      </c>
      <c r="D1159" s="409">
        <f>D731</f>
        <v>0</v>
      </c>
      <c r="E1159" s="409">
        <f>E731</f>
        <v>0</v>
      </c>
      <c r="F1159" s="171">
        <v>1</v>
      </c>
      <c r="G1159" s="424"/>
      <c r="H1159" s="425"/>
      <c r="I1159" s="77"/>
      <c r="J1159" s="78"/>
      <c r="K1159" s="74"/>
      <c r="L1159" s="79"/>
      <c r="M1159" s="74"/>
      <c r="N1159" s="80"/>
      <c r="O1159" s="79"/>
      <c r="P1159" s="74"/>
      <c r="Q1159" s="80"/>
      <c r="R1159" s="79"/>
      <c r="S1159" s="75"/>
      <c r="T1159" s="107"/>
      <c r="U1159" s="143">
        <f t="shared" ref="U1159:U1168" si="61">IF(K1159="",0,INT(SUM(PRODUCT(K1159,M1159,P1159),S1159)))</f>
        <v>0</v>
      </c>
      <c r="V1159">
        <v>25</v>
      </c>
    </row>
    <row r="1160" spans="1:22">
      <c r="A1160" s="420"/>
      <c r="B1160" s="421"/>
      <c r="C1160" s="410"/>
      <c r="D1160" s="410"/>
      <c r="E1160" s="410"/>
      <c r="F1160" s="172">
        <v>2</v>
      </c>
      <c r="G1160" s="426"/>
      <c r="H1160" s="427"/>
      <c r="I1160" s="57"/>
      <c r="J1160" s="51"/>
      <c r="K1160" s="46"/>
      <c r="L1160" s="108"/>
      <c r="M1160" s="46"/>
      <c r="N1160" s="109"/>
      <c r="O1160" s="108"/>
      <c r="P1160" s="46"/>
      <c r="Q1160" s="109"/>
      <c r="R1160" s="108"/>
      <c r="S1160" s="17"/>
      <c r="T1160" s="50"/>
      <c r="U1160" s="144">
        <f t="shared" si="61"/>
        <v>0</v>
      </c>
      <c r="V1160">
        <v>25</v>
      </c>
    </row>
    <row r="1161" spans="1:22">
      <c r="A1161" s="420"/>
      <c r="B1161" s="421"/>
      <c r="C1161" s="410"/>
      <c r="D1161" s="410"/>
      <c r="E1161" s="410"/>
      <c r="F1161" s="172">
        <v>3</v>
      </c>
      <c r="G1161" s="426"/>
      <c r="H1161" s="427"/>
      <c r="I1161" s="58"/>
      <c r="J1161" s="51"/>
      <c r="K1161" s="46"/>
      <c r="L1161" s="108"/>
      <c r="M1161" s="46"/>
      <c r="N1161" s="109"/>
      <c r="O1161" s="108"/>
      <c r="P1161" s="46"/>
      <c r="Q1161" s="109"/>
      <c r="R1161" s="108"/>
      <c r="S1161" s="17"/>
      <c r="T1161" s="50"/>
      <c r="U1161" s="144">
        <f t="shared" si="61"/>
        <v>0</v>
      </c>
      <c r="V1161">
        <v>25</v>
      </c>
    </row>
    <row r="1162" spans="1:22">
      <c r="A1162" s="420"/>
      <c r="B1162" s="421"/>
      <c r="C1162" s="410"/>
      <c r="D1162" s="410"/>
      <c r="E1162" s="410"/>
      <c r="F1162" s="172">
        <v>4</v>
      </c>
      <c r="G1162" s="426"/>
      <c r="H1162" s="427"/>
      <c r="I1162" s="58"/>
      <c r="J1162" s="51"/>
      <c r="K1162" s="46"/>
      <c r="L1162" s="108"/>
      <c r="M1162" s="46"/>
      <c r="N1162" s="109"/>
      <c r="O1162" s="108"/>
      <c r="P1162" s="46"/>
      <c r="Q1162" s="109"/>
      <c r="R1162" s="108"/>
      <c r="S1162" s="17"/>
      <c r="T1162" s="50"/>
      <c r="U1162" s="144">
        <f t="shared" si="61"/>
        <v>0</v>
      </c>
      <c r="V1162">
        <v>25</v>
      </c>
    </row>
    <row r="1163" spans="1:22">
      <c r="A1163" s="420"/>
      <c r="B1163" s="421"/>
      <c r="C1163" s="410"/>
      <c r="D1163" s="410"/>
      <c r="E1163" s="410"/>
      <c r="F1163" s="172">
        <v>5</v>
      </c>
      <c r="G1163" s="426"/>
      <c r="H1163" s="427"/>
      <c r="I1163" s="57"/>
      <c r="J1163" s="51"/>
      <c r="K1163" s="46"/>
      <c r="L1163" s="108"/>
      <c r="M1163" s="46"/>
      <c r="N1163" s="109"/>
      <c r="O1163" s="108"/>
      <c r="P1163" s="46"/>
      <c r="Q1163" s="109"/>
      <c r="R1163" s="108"/>
      <c r="S1163" s="17"/>
      <c r="T1163" s="50"/>
      <c r="U1163" s="144">
        <f t="shared" si="61"/>
        <v>0</v>
      </c>
      <c r="V1163">
        <v>25</v>
      </c>
    </row>
    <row r="1164" spans="1:22">
      <c r="A1164" s="420"/>
      <c r="B1164" s="421"/>
      <c r="C1164" s="410"/>
      <c r="D1164" s="410"/>
      <c r="E1164" s="410"/>
      <c r="F1164" s="172">
        <v>6</v>
      </c>
      <c r="G1164" s="426"/>
      <c r="H1164" s="427"/>
      <c r="I1164" s="58"/>
      <c r="J1164" s="51"/>
      <c r="K1164" s="46"/>
      <c r="L1164" s="108"/>
      <c r="M1164" s="46"/>
      <c r="N1164" s="109"/>
      <c r="O1164" s="108"/>
      <c r="P1164" s="46"/>
      <c r="Q1164" s="109"/>
      <c r="R1164" s="108"/>
      <c r="S1164" s="17"/>
      <c r="T1164" s="50"/>
      <c r="U1164" s="144">
        <f t="shared" si="61"/>
        <v>0</v>
      </c>
      <c r="V1164">
        <v>25</v>
      </c>
    </row>
    <row r="1165" spans="1:22">
      <c r="A1165" s="420"/>
      <c r="B1165" s="421"/>
      <c r="C1165" s="410"/>
      <c r="D1165" s="410"/>
      <c r="E1165" s="410"/>
      <c r="F1165" s="172">
        <v>7</v>
      </c>
      <c r="G1165" s="426"/>
      <c r="H1165" s="427"/>
      <c r="I1165" s="58"/>
      <c r="J1165" s="51"/>
      <c r="K1165" s="46"/>
      <c r="L1165" s="108"/>
      <c r="M1165" s="46"/>
      <c r="N1165" s="109"/>
      <c r="O1165" s="108"/>
      <c r="P1165" s="46"/>
      <c r="Q1165" s="109"/>
      <c r="R1165" s="108"/>
      <c r="S1165" s="17"/>
      <c r="T1165" s="50"/>
      <c r="U1165" s="144">
        <f t="shared" si="61"/>
        <v>0</v>
      </c>
      <c r="V1165">
        <v>25</v>
      </c>
    </row>
    <row r="1166" spans="1:22">
      <c r="A1166" s="420"/>
      <c r="B1166" s="421"/>
      <c r="C1166" s="410"/>
      <c r="D1166" s="410"/>
      <c r="E1166" s="410"/>
      <c r="F1166" s="172">
        <v>8</v>
      </c>
      <c r="G1166" s="426"/>
      <c r="H1166" s="427"/>
      <c r="I1166" s="57"/>
      <c r="J1166" s="51"/>
      <c r="K1166" s="46"/>
      <c r="L1166" s="108"/>
      <c r="M1166" s="46"/>
      <c r="N1166" s="109"/>
      <c r="O1166" s="108"/>
      <c r="P1166" s="46"/>
      <c r="Q1166" s="109"/>
      <c r="R1166" s="108"/>
      <c r="S1166" s="17"/>
      <c r="T1166" s="50"/>
      <c r="U1166" s="144">
        <f t="shared" si="61"/>
        <v>0</v>
      </c>
      <c r="V1166">
        <v>25</v>
      </c>
    </row>
    <row r="1167" spans="1:22">
      <c r="A1167" s="420"/>
      <c r="B1167" s="421"/>
      <c r="C1167" s="410"/>
      <c r="D1167" s="410"/>
      <c r="E1167" s="410"/>
      <c r="F1167" s="172">
        <v>9</v>
      </c>
      <c r="G1167" s="426"/>
      <c r="H1167" s="427"/>
      <c r="I1167" s="58"/>
      <c r="J1167" s="51"/>
      <c r="K1167" s="46"/>
      <c r="L1167" s="108"/>
      <c r="M1167" s="46"/>
      <c r="N1167" s="109"/>
      <c r="O1167" s="108"/>
      <c r="P1167" s="46"/>
      <c r="Q1167" s="109"/>
      <c r="R1167" s="108"/>
      <c r="S1167" s="17"/>
      <c r="T1167" s="50"/>
      <c r="U1167" s="144">
        <f t="shared" si="61"/>
        <v>0</v>
      </c>
      <c r="V1167">
        <v>25</v>
      </c>
    </row>
    <row r="1168" spans="1:22">
      <c r="A1168" s="422"/>
      <c r="B1168" s="423"/>
      <c r="C1168" s="411"/>
      <c r="D1168" s="411"/>
      <c r="E1168" s="411"/>
      <c r="F1168" s="173">
        <v>10</v>
      </c>
      <c r="G1168" s="428"/>
      <c r="H1168" s="429"/>
      <c r="I1168" s="59"/>
      <c r="J1168" s="52"/>
      <c r="K1168" s="47"/>
      <c r="L1168" s="110"/>
      <c r="M1168" s="47"/>
      <c r="N1168" s="111"/>
      <c r="O1168" s="110"/>
      <c r="P1168" s="47"/>
      <c r="Q1168" s="111"/>
      <c r="R1168" s="110"/>
      <c r="S1168" s="18"/>
      <c r="T1168" s="54"/>
      <c r="U1168" s="145">
        <f t="shared" si="61"/>
        <v>0</v>
      </c>
      <c r="V1168">
        <v>25</v>
      </c>
    </row>
    <row r="1169" spans="1:22">
      <c r="A1169" s="418">
        <v>26</v>
      </c>
      <c r="B1169" s="419"/>
      <c r="C1169" s="409">
        <f>C761</f>
        <v>0</v>
      </c>
      <c r="D1169" s="409">
        <f>D761</f>
        <v>0</v>
      </c>
      <c r="E1169" s="409">
        <f>E761</f>
        <v>0</v>
      </c>
      <c r="F1169" s="171">
        <v>1</v>
      </c>
      <c r="G1169" s="424"/>
      <c r="H1169" s="425"/>
      <c r="I1169" s="77"/>
      <c r="J1169" s="78"/>
      <c r="K1169" s="74"/>
      <c r="L1169" s="79"/>
      <c r="M1169" s="74"/>
      <c r="N1169" s="80"/>
      <c r="O1169" s="79"/>
      <c r="P1169" s="74"/>
      <c r="Q1169" s="80"/>
      <c r="R1169" s="79"/>
      <c r="S1169" s="75"/>
      <c r="T1169" s="107"/>
      <c r="U1169" s="143">
        <f t="shared" si="52"/>
        <v>0</v>
      </c>
      <c r="V1169">
        <v>26</v>
      </c>
    </row>
    <row r="1170" spans="1:22">
      <c r="A1170" s="420"/>
      <c r="B1170" s="421"/>
      <c r="C1170" s="410"/>
      <c r="D1170" s="410"/>
      <c r="E1170" s="410"/>
      <c r="F1170" s="172">
        <v>2</v>
      </c>
      <c r="G1170" s="426"/>
      <c r="H1170" s="427"/>
      <c r="I1170" s="57"/>
      <c r="J1170" s="51"/>
      <c r="K1170" s="46"/>
      <c r="L1170" s="108"/>
      <c r="M1170" s="46"/>
      <c r="N1170" s="109"/>
      <c r="O1170" s="108"/>
      <c r="P1170" s="46"/>
      <c r="Q1170" s="109"/>
      <c r="R1170" s="108"/>
      <c r="S1170" s="17"/>
      <c r="T1170" s="50"/>
      <c r="U1170" s="144">
        <f t="shared" si="52"/>
        <v>0</v>
      </c>
      <c r="V1170">
        <v>26</v>
      </c>
    </row>
    <row r="1171" spans="1:22">
      <c r="A1171" s="420"/>
      <c r="B1171" s="421"/>
      <c r="C1171" s="410"/>
      <c r="D1171" s="410"/>
      <c r="E1171" s="410"/>
      <c r="F1171" s="172">
        <v>3</v>
      </c>
      <c r="G1171" s="426"/>
      <c r="H1171" s="427"/>
      <c r="I1171" s="58"/>
      <c r="J1171" s="51"/>
      <c r="K1171" s="46"/>
      <c r="L1171" s="108"/>
      <c r="M1171" s="46"/>
      <c r="N1171" s="109"/>
      <c r="O1171" s="108"/>
      <c r="P1171" s="46"/>
      <c r="Q1171" s="109"/>
      <c r="R1171" s="108"/>
      <c r="S1171" s="17"/>
      <c r="T1171" s="50"/>
      <c r="U1171" s="144">
        <f t="shared" si="52"/>
        <v>0</v>
      </c>
      <c r="V1171">
        <v>26</v>
      </c>
    </row>
    <row r="1172" spans="1:22">
      <c r="A1172" s="420"/>
      <c r="B1172" s="421"/>
      <c r="C1172" s="410"/>
      <c r="D1172" s="410"/>
      <c r="E1172" s="410"/>
      <c r="F1172" s="172">
        <v>4</v>
      </c>
      <c r="G1172" s="426"/>
      <c r="H1172" s="427"/>
      <c r="I1172" s="58"/>
      <c r="J1172" s="51"/>
      <c r="K1172" s="46"/>
      <c r="L1172" s="108"/>
      <c r="M1172" s="46"/>
      <c r="N1172" s="109"/>
      <c r="O1172" s="108"/>
      <c r="P1172" s="46"/>
      <c r="Q1172" s="109"/>
      <c r="R1172" s="108"/>
      <c r="S1172" s="17"/>
      <c r="T1172" s="50"/>
      <c r="U1172" s="144">
        <f t="shared" si="52"/>
        <v>0</v>
      </c>
      <c r="V1172">
        <v>26</v>
      </c>
    </row>
    <row r="1173" spans="1:22">
      <c r="A1173" s="420"/>
      <c r="B1173" s="421"/>
      <c r="C1173" s="410"/>
      <c r="D1173" s="410"/>
      <c r="E1173" s="410"/>
      <c r="F1173" s="172">
        <v>5</v>
      </c>
      <c r="G1173" s="426"/>
      <c r="H1173" s="427"/>
      <c r="I1173" s="57"/>
      <c r="J1173" s="51"/>
      <c r="K1173" s="46"/>
      <c r="L1173" s="108"/>
      <c r="M1173" s="46"/>
      <c r="N1173" s="109"/>
      <c r="O1173" s="108"/>
      <c r="P1173" s="46"/>
      <c r="Q1173" s="109"/>
      <c r="R1173" s="108"/>
      <c r="S1173" s="17"/>
      <c r="T1173" s="50"/>
      <c r="U1173" s="144">
        <f t="shared" si="52"/>
        <v>0</v>
      </c>
      <c r="V1173">
        <v>26</v>
      </c>
    </row>
    <row r="1174" spans="1:22">
      <c r="A1174" s="420"/>
      <c r="B1174" s="421"/>
      <c r="C1174" s="410"/>
      <c r="D1174" s="410"/>
      <c r="E1174" s="410"/>
      <c r="F1174" s="172">
        <v>6</v>
      </c>
      <c r="G1174" s="426"/>
      <c r="H1174" s="427"/>
      <c r="I1174" s="58"/>
      <c r="J1174" s="51"/>
      <c r="K1174" s="46"/>
      <c r="L1174" s="108"/>
      <c r="M1174" s="46"/>
      <c r="N1174" s="109"/>
      <c r="O1174" s="108"/>
      <c r="P1174" s="46"/>
      <c r="Q1174" s="109"/>
      <c r="R1174" s="108"/>
      <c r="S1174" s="17"/>
      <c r="T1174" s="50"/>
      <c r="U1174" s="144">
        <f t="shared" si="52"/>
        <v>0</v>
      </c>
      <c r="V1174">
        <v>26</v>
      </c>
    </row>
    <row r="1175" spans="1:22">
      <c r="A1175" s="420"/>
      <c r="B1175" s="421"/>
      <c r="C1175" s="410"/>
      <c r="D1175" s="410"/>
      <c r="E1175" s="410"/>
      <c r="F1175" s="172">
        <v>7</v>
      </c>
      <c r="G1175" s="426"/>
      <c r="H1175" s="427"/>
      <c r="I1175" s="58"/>
      <c r="J1175" s="51"/>
      <c r="K1175" s="46"/>
      <c r="L1175" s="108"/>
      <c r="M1175" s="46"/>
      <c r="N1175" s="109"/>
      <c r="O1175" s="108"/>
      <c r="P1175" s="46"/>
      <c r="Q1175" s="109"/>
      <c r="R1175" s="108"/>
      <c r="S1175" s="17"/>
      <c r="T1175" s="50"/>
      <c r="U1175" s="144">
        <f t="shared" si="52"/>
        <v>0</v>
      </c>
      <c r="V1175">
        <v>26</v>
      </c>
    </row>
    <row r="1176" spans="1:22">
      <c r="A1176" s="420"/>
      <c r="B1176" s="421"/>
      <c r="C1176" s="410"/>
      <c r="D1176" s="410"/>
      <c r="E1176" s="410"/>
      <c r="F1176" s="172">
        <v>8</v>
      </c>
      <c r="G1176" s="426"/>
      <c r="H1176" s="427"/>
      <c r="I1176" s="57"/>
      <c r="J1176" s="51"/>
      <c r="K1176" s="46"/>
      <c r="L1176" s="108"/>
      <c r="M1176" s="46"/>
      <c r="N1176" s="109"/>
      <c r="O1176" s="108"/>
      <c r="P1176" s="46"/>
      <c r="Q1176" s="109"/>
      <c r="R1176" s="108"/>
      <c r="S1176" s="17"/>
      <c r="T1176" s="50"/>
      <c r="U1176" s="144">
        <f t="shared" si="52"/>
        <v>0</v>
      </c>
      <c r="V1176">
        <v>26</v>
      </c>
    </row>
    <row r="1177" spans="1:22">
      <c r="A1177" s="420"/>
      <c r="B1177" s="421"/>
      <c r="C1177" s="410"/>
      <c r="D1177" s="410"/>
      <c r="E1177" s="410"/>
      <c r="F1177" s="172">
        <v>9</v>
      </c>
      <c r="G1177" s="426"/>
      <c r="H1177" s="427"/>
      <c r="I1177" s="58"/>
      <c r="J1177" s="51"/>
      <c r="K1177" s="46"/>
      <c r="L1177" s="108"/>
      <c r="M1177" s="46"/>
      <c r="N1177" s="109"/>
      <c r="O1177" s="108"/>
      <c r="P1177" s="46"/>
      <c r="Q1177" s="109"/>
      <c r="R1177" s="108"/>
      <c r="S1177" s="17"/>
      <c r="T1177" s="50"/>
      <c r="U1177" s="144">
        <f t="shared" si="52"/>
        <v>0</v>
      </c>
      <c r="V1177">
        <v>26</v>
      </c>
    </row>
    <row r="1178" spans="1:22">
      <c r="A1178" s="422"/>
      <c r="B1178" s="423"/>
      <c r="C1178" s="411"/>
      <c r="D1178" s="411"/>
      <c r="E1178" s="411"/>
      <c r="F1178" s="173">
        <v>10</v>
      </c>
      <c r="G1178" s="428"/>
      <c r="H1178" s="429"/>
      <c r="I1178" s="59"/>
      <c r="J1178" s="52"/>
      <c r="K1178" s="47"/>
      <c r="L1178" s="110"/>
      <c r="M1178" s="47"/>
      <c r="N1178" s="111"/>
      <c r="O1178" s="110"/>
      <c r="P1178" s="47"/>
      <c r="Q1178" s="111"/>
      <c r="R1178" s="110"/>
      <c r="S1178" s="18"/>
      <c r="T1178" s="54"/>
      <c r="U1178" s="145">
        <f t="shared" si="52"/>
        <v>0</v>
      </c>
      <c r="V1178">
        <v>26</v>
      </c>
    </row>
    <row r="1179" spans="1:22">
      <c r="A1179" s="418">
        <v>27</v>
      </c>
      <c r="B1179" s="419"/>
      <c r="C1179" s="409">
        <f>C791</f>
        <v>0</v>
      </c>
      <c r="D1179" s="409">
        <f>D791</f>
        <v>0</v>
      </c>
      <c r="E1179" s="409">
        <f>E791</f>
        <v>0</v>
      </c>
      <c r="F1179" s="171">
        <v>1</v>
      </c>
      <c r="G1179" s="424"/>
      <c r="H1179" s="425"/>
      <c r="I1179" s="77"/>
      <c r="J1179" s="78"/>
      <c r="K1179" s="74"/>
      <c r="L1179" s="79"/>
      <c r="M1179" s="74"/>
      <c r="N1179" s="80"/>
      <c r="O1179" s="79"/>
      <c r="P1179" s="74"/>
      <c r="Q1179" s="80"/>
      <c r="R1179" s="79"/>
      <c r="S1179" s="75"/>
      <c r="T1179" s="107"/>
      <c r="U1179" s="143">
        <f t="shared" ref="U1179:U1188" si="62">IF(K1179="",0,INT(SUM(PRODUCT(K1179,M1179,P1179),S1179)))</f>
        <v>0</v>
      </c>
      <c r="V1179">
        <v>27</v>
      </c>
    </row>
    <row r="1180" spans="1:22">
      <c r="A1180" s="420"/>
      <c r="B1180" s="421"/>
      <c r="C1180" s="410"/>
      <c r="D1180" s="410"/>
      <c r="E1180" s="410"/>
      <c r="F1180" s="172">
        <v>2</v>
      </c>
      <c r="G1180" s="426"/>
      <c r="H1180" s="427"/>
      <c r="I1180" s="57"/>
      <c r="J1180" s="51"/>
      <c r="K1180" s="46"/>
      <c r="L1180" s="108"/>
      <c r="M1180" s="46"/>
      <c r="N1180" s="109"/>
      <c r="O1180" s="108"/>
      <c r="P1180" s="46"/>
      <c r="Q1180" s="109"/>
      <c r="R1180" s="108"/>
      <c r="S1180" s="17"/>
      <c r="T1180" s="50"/>
      <c r="U1180" s="144">
        <f t="shared" si="62"/>
        <v>0</v>
      </c>
      <c r="V1180">
        <v>27</v>
      </c>
    </row>
    <row r="1181" spans="1:22">
      <c r="A1181" s="420"/>
      <c r="B1181" s="421"/>
      <c r="C1181" s="410"/>
      <c r="D1181" s="410"/>
      <c r="E1181" s="410"/>
      <c r="F1181" s="172">
        <v>3</v>
      </c>
      <c r="G1181" s="426"/>
      <c r="H1181" s="427"/>
      <c r="I1181" s="58"/>
      <c r="J1181" s="51"/>
      <c r="K1181" s="46"/>
      <c r="L1181" s="108"/>
      <c r="M1181" s="46"/>
      <c r="N1181" s="109"/>
      <c r="O1181" s="108"/>
      <c r="P1181" s="46"/>
      <c r="Q1181" s="109"/>
      <c r="R1181" s="108"/>
      <c r="S1181" s="17"/>
      <c r="T1181" s="50"/>
      <c r="U1181" s="144">
        <f t="shared" si="62"/>
        <v>0</v>
      </c>
      <c r="V1181">
        <v>27</v>
      </c>
    </row>
    <row r="1182" spans="1:22">
      <c r="A1182" s="420"/>
      <c r="B1182" s="421"/>
      <c r="C1182" s="410"/>
      <c r="D1182" s="410"/>
      <c r="E1182" s="410"/>
      <c r="F1182" s="172">
        <v>4</v>
      </c>
      <c r="G1182" s="426"/>
      <c r="H1182" s="427"/>
      <c r="I1182" s="58"/>
      <c r="J1182" s="51"/>
      <c r="K1182" s="46"/>
      <c r="L1182" s="108"/>
      <c r="M1182" s="46"/>
      <c r="N1182" s="109"/>
      <c r="O1182" s="108"/>
      <c r="P1182" s="46"/>
      <c r="Q1182" s="109"/>
      <c r="R1182" s="108"/>
      <c r="S1182" s="17"/>
      <c r="T1182" s="50"/>
      <c r="U1182" s="144">
        <f t="shared" si="62"/>
        <v>0</v>
      </c>
      <c r="V1182">
        <v>27</v>
      </c>
    </row>
    <row r="1183" spans="1:22">
      <c r="A1183" s="420"/>
      <c r="B1183" s="421"/>
      <c r="C1183" s="410"/>
      <c r="D1183" s="410"/>
      <c r="E1183" s="410"/>
      <c r="F1183" s="172">
        <v>5</v>
      </c>
      <c r="G1183" s="426"/>
      <c r="H1183" s="427"/>
      <c r="I1183" s="57"/>
      <c r="J1183" s="51"/>
      <c r="K1183" s="46"/>
      <c r="L1183" s="108"/>
      <c r="M1183" s="46"/>
      <c r="N1183" s="109"/>
      <c r="O1183" s="108"/>
      <c r="P1183" s="46"/>
      <c r="Q1183" s="109"/>
      <c r="R1183" s="108"/>
      <c r="S1183" s="17"/>
      <c r="T1183" s="50"/>
      <c r="U1183" s="144">
        <f t="shared" si="62"/>
        <v>0</v>
      </c>
      <c r="V1183">
        <v>27</v>
      </c>
    </row>
    <row r="1184" spans="1:22">
      <c r="A1184" s="420"/>
      <c r="B1184" s="421"/>
      <c r="C1184" s="410"/>
      <c r="D1184" s="410"/>
      <c r="E1184" s="410"/>
      <c r="F1184" s="172">
        <v>6</v>
      </c>
      <c r="G1184" s="426"/>
      <c r="H1184" s="427"/>
      <c r="I1184" s="58"/>
      <c r="J1184" s="51"/>
      <c r="K1184" s="46"/>
      <c r="L1184" s="108"/>
      <c r="M1184" s="46"/>
      <c r="N1184" s="109"/>
      <c r="O1184" s="108"/>
      <c r="P1184" s="46"/>
      <c r="Q1184" s="109"/>
      <c r="R1184" s="108"/>
      <c r="S1184" s="17"/>
      <c r="T1184" s="50"/>
      <c r="U1184" s="144">
        <f t="shared" si="62"/>
        <v>0</v>
      </c>
      <c r="V1184">
        <v>27</v>
      </c>
    </row>
    <row r="1185" spans="1:22">
      <c r="A1185" s="420"/>
      <c r="B1185" s="421"/>
      <c r="C1185" s="410"/>
      <c r="D1185" s="410"/>
      <c r="E1185" s="410"/>
      <c r="F1185" s="172">
        <v>7</v>
      </c>
      <c r="G1185" s="426"/>
      <c r="H1185" s="427"/>
      <c r="I1185" s="58"/>
      <c r="J1185" s="51"/>
      <c r="K1185" s="46"/>
      <c r="L1185" s="108"/>
      <c r="M1185" s="46"/>
      <c r="N1185" s="109"/>
      <c r="O1185" s="108"/>
      <c r="P1185" s="46"/>
      <c r="Q1185" s="109"/>
      <c r="R1185" s="108"/>
      <c r="S1185" s="17"/>
      <c r="T1185" s="50"/>
      <c r="U1185" s="144">
        <f t="shared" si="62"/>
        <v>0</v>
      </c>
      <c r="V1185">
        <v>27</v>
      </c>
    </row>
    <row r="1186" spans="1:22">
      <c r="A1186" s="420"/>
      <c r="B1186" s="421"/>
      <c r="C1186" s="410"/>
      <c r="D1186" s="410"/>
      <c r="E1186" s="410"/>
      <c r="F1186" s="172">
        <v>8</v>
      </c>
      <c r="G1186" s="426"/>
      <c r="H1186" s="427"/>
      <c r="I1186" s="57"/>
      <c r="J1186" s="51"/>
      <c r="K1186" s="46"/>
      <c r="L1186" s="108"/>
      <c r="M1186" s="46"/>
      <c r="N1186" s="109"/>
      <c r="O1186" s="108"/>
      <c r="P1186" s="46"/>
      <c r="Q1186" s="109"/>
      <c r="R1186" s="108"/>
      <c r="S1186" s="17"/>
      <c r="T1186" s="50"/>
      <c r="U1186" s="144">
        <f t="shared" si="62"/>
        <v>0</v>
      </c>
      <c r="V1186">
        <v>27</v>
      </c>
    </row>
    <row r="1187" spans="1:22">
      <c r="A1187" s="420"/>
      <c r="B1187" s="421"/>
      <c r="C1187" s="410"/>
      <c r="D1187" s="410"/>
      <c r="E1187" s="410"/>
      <c r="F1187" s="172">
        <v>9</v>
      </c>
      <c r="G1187" s="426"/>
      <c r="H1187" s="427"/>
      <c r="I1187" s="58"/>
      <c r="J1187" s="51"/>
      <c r="K1187" s="46"/>
      <c r="L1187" s="108"/>
      <c r="M1187" s="46"/>
      <c r="N1187" s="109"/>
      <c r="O1187" s="108"/>
      <c r="P1187" s="46"/>
      <c r="Q1187" s="109"/>
      <c r="R1187" s="108"/>
      <c r="S1187" s="17"/>
      <c r="T1187" s="50"/>
      <c r="U1187" s="144">
        <f t="shared" si="62"/>
        <v>0</v>
      </c>
      <c r="V1187">
        <v>27</v>
      </c>
    </row>
    <row r="1188" spans="1:22">
      <c r="A1188" s="422"/>
      <c r="B1188" s="423"/>
      <c r="C1188" s="411"/>
      <c r="D1188" s="411"/>
      <c r="E1188" s="411"/>
      <c r="F1188" s="173">
        <v>10</v>
      </c>
      <c r="G1188" s="428"/>
      <c r="H1188" s="429"/>
      <c r="I1188" s="59"/>
      <c r="J1188" s="52"/>
      <c r="K1188" s="47"/>
      <c r="L1188" s="110"/>
      <c r="M1188" s="47"/>
      <c r="N1188" s="111"/>
      <c r="O1188" s="110"/>
      <c r="P1188" s="47"/>
      <c r="Q1188" s="111"/>
      <c r="R1188" s="110"/>
      <c r="S1188" s="18"/>
      <c r="T1188" s="54"/>
      <c r="U1188" s="145">
        <f t="shared" si="62"/>
        <v>0</v>
      </c>
      <c r="V1188">
        <v>27</v>
      </c>
    </row>
    <row r="1189" spans="1:22">
      <c r="A1189" s="418">
        <v>28</v>
      </c>
      <c r="B1189" s="419"/>
      <c r="C1189" s="409">
        <f>C821</f>
        <v>0</v>
      </c>
      <c r="D1189" s="409">
        <f>D821</f>
        <v>0</v>
      </c>
      <c r="E1189" s="409">
        <f>E821</f>
        <v>0</v>
      </c>
      <c r="F1189" s="171">
        <v>1</v>
      </c>
      <c r="G1189" s="424"/>
      <c r="H1189" s="425"/>
      <c r="I1189" s="77"/>
      <c r="J1189" s="78"/>
      <c r="K1189" s="74"/>
      <c r="L1189" s="79"/>
      <c r="M1189" s="74"/>
      <c r="N1189" s="80"/>
      <c r="O1189" s="79"/>
      <c r="P1189" s="74"/>
      <c r="Q1189" s="80"/>
      <c r="R1189" s="79"/>
      <c r="S1189" s="75"/>
      <c r="T1189" s="107"/>
      <c r="U1189" s="143">
        <f t="shared" si="52"/>
        <v>0</v>
      </c>
      <c r="V1189">
        <v>28</v>
      </c>
    </row>
    <row r="1190" spans="1:22">
      <c r="A1190" s="420"/>
      <c r="B1190" s="421"/>
      <c r="C1190" s="410"/>
      <c r="D1190" s="410"/>
      <c r="E1190" s="410"/>
      <c r="F1190" s="172">
        <v>2</v>
      </c>
      <c r="G1190" s="426"/>
      <c r="H1190" s="427"/>
      <c r="I1190" s="57"/>
      <c r="J1190" s="51"/>
      <c r="K1190" s="46"/>
      <c r="L1190" s="108"/>
      <c r="M1190" s="46"/>
      <c r="N1190" s="109"/>
      <c r="O1190" s="108"/>
      <c r="P1190" s="46"/>
      <c r="Q1190" s="109"/>
      <c r="R1190" s="108"/>
      <c r="S1190" s="17"/>
      <c r="T1190" s="50"/>
      <c r="U1190" s="144">
        <f t="shared" si="52"/>
        <v>0</v>
      </c>
      <c r="V1190">
        <v>28</v>
      </c>
    </row>
    <row r="1191" spans="1:22">
      <c r="A1191" s="420"/>
      <c r="B1191" s="421"/>
      <c r="C1191" s="410"/>
      <c r="D1191" s="410"/>
      <c r="E1191" s="410"/>
      <c r="F1191" s="172">
        <v>3</v>
      </c>
      <c r="G1191" s="426"/>
      <c r="H1191" s="427"/>
      <c r="I1191" s="58"/>
      <c r="J1191" s="51"/>
      <c r="K1191" s="46"/>
      <c r="L1191" s="108"/>
      <c r="M1191" s="46"/>
      <c r="N1191" s="109"/>
      <c r="O1191" s="108"/>
      <c r="P1191" s="46"/>
      <c r="Q1191" s="109"/>
      <c r="R1191" s="108"/>
      <c r="S1191" s="17"/>
      <c r="T1191" s="50"/>
      <c r="U1191" s="144">
        <f t="shared" si="52"/>
        <v>0</v>
      </c>
      <c r="V1191">
        <v>28</v>
      </c>
    </row>
    <row r="1192" spans="1:22">
      <c r="A1192" s="420"/>
      <c r="B1192" s="421"/>
      <c r="C1192" s="410"/>
      <c r="D1192" s="410"/>
      <c r="E1192" s="410"/>
      <c r="F1192" s="172">
        <v>4</v>
      </c>
      <c r="G1192" s="426"/>
      <c r="H1192" s="427"/>
      <c r="I1192" s="58"/>
      <c r="J1192" s="51"/>
      <c r="K1192" s="46"/>
      <c r="L1192" s="108"/>
      <c r="M1192" s="46"/>
      <c r="N1192" s="109"/>
      <c r="O1192" s="108"/>
      <c r="P1192" s="46"/>
      <c r="Q1192" s="109"/>
      <c r="R1192" s="108"/>
      <c r="S1192" s="17"/>
      <c r="T1192" s="50"/>
      <c r="U1192" s="144">
        <f t="shared" si="52"/>
        <v>0</v>
      </c>
      <c r="V1192">
        <v>28</v>
      </c>
    </row>
    <row r="1193" spans="1:22">
      <c r="A1193" s="420"/>
      <c r="B1193" s="421"/>
      <c r="C1193" s="410"/>
      <c r="D1193" s="410"/>
      <c r="E1193" s="410"/>
      <c r="F1193" s="172">
        <v>5</v>
      </c>
      <c r="G1193" s="426"/>
      <c r="H1193" s="427"/>
      <c r="I1193" s="57"/>
      <c r="J1193" s="51"/>
      <c r="K1193" s="46"/>
      <c r="L1193" s="108"/>
      <c r="M1193" s="46"/>
      <c r="N1193" s="109"/>
      <c r="O1193" s="108"/>
      <c r="P1193" s="46"/>
      <c r="Q1193" s="109"/>
      <c r="R1193" s="108"/>
      <c r="S1193" s="17"/>
      <c r="T1193" s="50"/>
      <c r="U1193" s="144">
        <f t="shared" si="52"/>
        <v>0</v>
      </c>
      <c r="V1193">
        <v>28</v>
      </c>
    </row>
    <row r="1194" spans="1:22">
      <c r="A1194" s="420"/>
      <c r="B1194" s="421"/>
      <c r="C1194" s="410"/>
      <c r="D1194" s="410"/>
      <c r="E1194" s="410"/>
      <c r="F1194" s="172">
        <v>6</v>
      </c>
      <c r="G1194" s="426"/>
      <c r="H1194" s="427"/>
      <c r="I1194" s="58"/>
      <c r="J1194" s="51"/>
      <c r="K1194" s="46"/>
      <c r="L1194" s="108"/>
      <c r="M1194" s="46"/>
      <c r="N1194" s="109"/>
      <c r="O1194" s="108"/>
      <c r="P1194" s="46"/>
      <c r="Q1194" s="109"/>
      <c r="R1194" s="108"/>
      <c r="S1194" s="17"/>
      <c r="T1194" s="50"/>
      <c r="U1194" s="144">
        <f t="shared" si="52"/>
        <v>0</v>
      </c>
      <c r="V1194">
        <v>28</v>
      </c>
    </row>
    <row r="1195" spans="1:22">
      <c r="A1195" s="420"/>
      <c r="B1195" s="421"/>
      <c r="C1195" s="410"/>
      <c r="D1195" s="410"/>
      <c r="E1195" s="410"/>
      <c r="F1195" s="172">
        <v>7</v>
      </c>
      <c r="G1195" s="426"/>
      <c r="H1195" s="427"/>
      <c r="I1195" s="58"/>
      <c r="J1195" s="51"/>
      <c r="K1195" s="46"/>
      <c r="L1195" s="108"/>
      <c r="M1195" s="46"/>
      <c r="N1195" s="109"/>
      <c r="O1195" s="108"/>
      <c r="P1195" s="46"/>
      <c r="Q1195" s="109"/>
      <c r="R1195" s="108"/>
      <c r="S1195" s="17"/>
      <c r="T1195" s="50"/>
      <c r="U1195" s="144">
        <f t="shared" si="52"/>
        <v>0</v>
      </c>
      <c r="V1195">
        <v>28</v>
      </c>
    </row>
    <row r="1196" spans="1:22">
      <c r="A1196" s="420"/>
      <c r="B1196" s="421"/>
      <c r="C1196" s="410"/>
      <c r="D1196" s="410"/>
      <c r="E1196" s="410"/>
      <c r="F1196" s="172">
        <v>8</v>
      </c>
      <c r="G1196" s="426"/>
      <c r="H1196" s="427"/>
      <c r="I1196" s="57"/>
      <c r="J1196" s="51"/>
      <c r="K1196" s="46"/>
      <c r="L1196" s="108"/>
      <c r="M1196" s="46"/>
      <c r="N1196" s="109"/>
      <c r="O1196" s="108"/>
      <c r="P1196" s="46"/>
      <c r="Q1196" s="109"/>
      <c r="R1196" s="108"/>
      <c r="S1196" s="17"/>
      <c r="T1196" s="50"/>
      <c r="U1196" s="144">
        <f t="shared" si="52"/>
        <v>0</v>
      </c>
      <c r="V1196">
        <v>28</v>
      </c>
    </row>
    <row r="1197" spans="1:22">
      <c r="A1197" s="420"/>
      <c r="B1197" s="421"/>
      <c r="C1197" s="410"/>
      <c r="D1197" s="410"/>
      <c r="E1197" s="410"/>
      <c r="F1197" s="172">
        <v>9</v>
      </c>
      <c r="G1197" s="426"/>
      <c r="H1197" s="427"/>
      <c r="I1197" s="58"/>
      <c r="J1197" s="51"/>
      <c r="K1197" s="46"/>
      <c r="L1197" s="108"/>
      <c r="M1197" s="46"/>
      <c r="N1197" s="109"/>
      <c r="O1197" s="108"/>
      <c r="P1197" s="46"/>
      <c r="Q1197" s="109"/>
      <c r="R1197" s="108"/>
      <c r="S1197" s="17"/>
      <c r="T1197" s="50"/>
      <c r="U1197" s="144">
        <f t="shared" si="52"/>
        <v>0</v>
      </c>
      <c r="V1197">
        <v>28</v>
      </c>
    </row>
    <row r="1198" spans="1:22">
      <c r="A1198" s="422"/>
      <c r="B1198" s="423"/>
      <c r="C1198" s="411"/>
      <c r="D1198" s="411"/>
      <c r="E1198" s="411"/>
      <c r="F1198" s="173">
        <v>10</v>
      </c>
      <c r="G1198" s="428"/>
      <c r="H1198" s="429"/>
      <c r="I1198" s="59"/>
      <c r="J1198" s="52"/>
      <c r="K1198" s="47"/>
      <c r="L1198" s="110"/>
      <c r="M1198" s="47"/>
      <c r="N1198" s="111"/>
      <c r="O1198" s="110"/>
      <c r="P1198" s="47"/>
      <c r="Q1198" s="111"/>
      <c r="R1198" s="110"/>
      <c r="S1198" s="18"/>
      <c r="T1198" s="54"/>
      <c r="U1198" s="145">
        <f t="shared" si="52"/>
        <v>0</v>
      </c>
      <c r="V1198">
        <v>28</v>
      </c>
    </row>
    <row r="1199" spans="1:22">
      <c r="A1199" s="418">
        <v>29</v>
      </c>
      <c r="B1199" s="419"/>
      <c r="C1199" s="409">
        <f>C851</f>
        <v>0</v>
      </c>
      <c r="D1199" s="409">
        <f>D851</f>
        <v>0</v>
      </c>
      <c r="E1199" s="409">
        <f>E851</f>
        <v>0</v>
      </c>
      <c r="F1199" s="171">
        <v>1</v>
      </c>
      <c r="G1199" s="424"/>
      <c r="H1199" s="425"/>
      <c r="I1199" s="77"/>
      <c r="J1199" s="78"/>
      <c r="K1199" s="74"/>
      <c r="L1199" s="79"/>
      <c r="M1199" s="74"/>
      <c r="N1199" s="80"/>
      <c r="O1199" s="79"/>
      <c r="P1199" s="74"/>
      <c r="Q1199" s="80"/>
      <c r="R1199" s="79"/>
      <c r="S1199" s="75"/>
      <c r="T1199" s="107"/>
      <c r="U1199" s="143">
        <f t="shared" ref="U1199:U1208" si="63">IF(K1199="",0,INT(SUM(PRODUCT(K1199,M1199,P1199),S1199)))</f>
        <v>0</v>
      </c>
      <c r="V1199">
        <v>29</v>
      </c>
    </row>
    <row r="1200" spans="1:22">
      <c r="A1200" s="420"/>
      <c r="B1200" s="421"/>
      <c r="C1200" s="410"/>
      <c r="D1200" s="410"/>
      <c r="E1200" s="410"/>
      <c r="F1200" s="172">
        <v>2</v>
      </c>
      <c r="G1200" s="426"/>
      <c r="H1200" s="427"/>
      <c r="I1200" s="57"/>
      <c r="J1200" s="51"/>
      <c r="K1200" s="46"/>
      <c r="L1200" s="108"/>
      <c r="M1200" s="46"/>
      <c r="N1200" s="109"/>
      <c r="O1200" s="108"/>
      <c r="P1200" s="46"/>
      <c r="Q1200" s="109"/>
      <c r="R1200" s="108"/>
      <c r="S1200" s="17"/>
      <c r="T1200" s="50"/>
      <c r="U1200" s="144">
        <f t="shared" si="63"/>
        <v>0</v>
      </c>
      <c r="V1200">
        <v>29</v>
      </c>
    </row>
    <row r="1201" spans="1:22">
      <c r="A1201" s="420"/>
      <c r="B1201" s="421"/>
      <c r="C1201" s="410"/>
      <c r="D1201" s="410"/>
      <c r="E1201" s="410"/>
      <c r="F1201" s="172">
        <v>3</v>
      </c>
      <c r="G1201" s="426"/>
      <c r="H1201" s="427"/>
      <c r="I1201" s="58"/>
      <c r="J1201" s="51"/>
      <c r="K1201" s="46"/>
      <c r="L1201" s="108"/>
      <c r="M1201" s="46"/>
      <c r="N1201" s="109"/>
      <c r="O1201" s="108"/>
      <c r="P1201" s="46"/>
      <c r="Q1201" s="109"/>
      <c r="R1201" s="108"/>
      <c r="S1201" s="17"/>
      <c r="T1201" s="50"/>
      <c r="U1201" s="144">
        <f t="shared" si="63"/>
        <v>0</v>
      </c>
      <c r="V1201">
        <v>29</v>
      </c>
    </row>
    <row r="1202" spans="1:22">
      <c r="A1202" s="420"/>
      <c r="B1202" s="421"/>
      <c r="C1202" s="410"/>
      <c r="D1202" s="410"/>
      <c r="E1202" s="410"/>
      <c r="F1202" s="172">
        <v>4</v>
      </c>
      <c r="G1202" s="426"/>
      <c r="H1202" s="427"/>
      <c r="I1202" s="58"/>
      <c r="J1202" s="51"/>
      <c r="K1202" s="46"/>
      <c r="L1202" s="108"/>
      <c r="M1202" s="46"/>
      <c r="N1202" s="109"/>
      <c r="O1202" s="108"/>
      <c r="P1202" s="46"/>
      <c r="Q1202" s="109"/>
      <c r="R1202" s="108"/>
      <c r="S1202" s="17"/>
      <c r="T1202" s="50"/>
      <c r="U1202" s="144">
        <f t="shared" si="63"/>
        <v>0</v>
      </c>
      <c r="V1202">
        <v>29</v>
      </c>
    </row>
    <row r="1203" spans="1:22">
      <c r="A1203" s="420"/>
      <c r="B1203" s="421"/>
      <c r="C1203" s="410"/>
      <c r="D1203" s="410"/>
      <c r="E1203" s="410"/>
      <c r="F1203" s="172">
        <v>5</v>
      </c>
      <c r="G1203" s="426"/>
      <c r="H1203" s="427"/>
      <c r="I1203" s="57"/>
      <c r="J1203" s="51"/>
      <c r="K1203" s="46"/>
      <c r="L1203" s="108"/>
      <c r="M1203" s="46"/>
      <c r="N1203" s="109"/>
      <c r="O1203" s="108"/>
      <c r="P1203" s="46"/>
      <c r="Q1203" s="109"/>
      <c r="R1203" s="108"/>
      <c r="S1203" s="17"/>
      <c r="T1203" s="50"/>
      <c r="U1203" s="144">
        <f t="shared" si="63"/>
        <v>0</v>
      </c>
      <c r="V1203">
        <v>29</v>
      </c>
    </row>
    <row r="1204" spans="1:22">
      <c r="A1204" s="420"/>
      <c r="B1204" s="421"/>
      <c r="C1204" s="410"/>
      <c r="D1204" s="410"/>
      <c r="E1204" s="410"/>
      <c r="F1204" s="172">
        <v>6</v>
      </c>
      <c r="G1204" s="426"/>
      <c r="H1204" s="427"/>
      <c r="I1204" s="58"/>
      <c r="J1204" s="51"/>
      <c r="K1204" s="46"/>
      <c r="L1204" s="108"/>
      <c r="M1204" s="46"/>
      <c r="N1204" s="109"/>
      <c r="O1204" s="108"/>
      <c r="P1204" s="46"/>
      <c r="Q1204" s="109"/>
      <c r="R1204" s="108"/>
      <c r="S1204" s="17"/>
      <c r="T1204" s="50"/>
      <c r="U1204" s="144">
        <f t="shared" si="63"/>
        <v>0</v>
      </c>
      <c r="V1204">
        <v>29</v>
      </c>
    </row>
    <row r="1205" spans="1:22">
      <c r="A1205" s="420"/>
      <c r="B1205" s="421"/>
      <c r="C1205" s="410"/>
      <c r="D1205" s="410"/>
      <c r="E1205" s="410"/>
      <c r="F1205" s="172">
        <v>7</v>
      </c>
      <c r="G1205" s="426"/>
      <c r="H1205" s="427"/>
      <c r="I1205" s="58"/>
      <c r="J1205" s="51"/>
      <c r="K1205" s="46"/>
      <c r="L1205" s="108"/>
      <c r="M1205" s="46"/>
      <c r="N1205" s="109"/>
      <c r="O1205" s="108"/>
      <c r="P1205" s="46"/>
      <c r="Q1205" s="109"/>
      <c r="R1205" s="108"/>
      <c r="S1205" s="17"/>
      <c r="T1205" s="50"/>
      <c r="U1205" s="144">
        <f t="shared" si="63"/>
        <v>0</v>
      </c>
      <c r="V1205">
        <v>29</v>
      </c>
    </row>
    <row r="1206" spans="1:22">
      <c r="A1206" s="420"/>
      <c r="B1206" s="421"/>
      <c r="C1206" s="410"/>
      <c r="D1206" s="410"/>
      <c r="E1206" s="410"/>
      <c r="F1206" s="172">
        <v>8</v>
      </c>
      <c r="G1206" s="426"/>
      <c r="H1206" s="427"/>
      <c r="I1206" s="57"/>
      <c r="J1206" s="51"/>
      <c r="K1206" s="46"/>
      <c r="L1206" s="108"/>
      <c r="M1206" s="46"/>
      <c r="N1206" s="109"/>
      <c r="O1206" s="108"/>
      <c r="P1206" s="46"/>
      <c r="Q1206" s="109"/>
      <c r="R1206" s="108"/>
      <c r="S1206" s="17"/>
      <c r="T1206" s="50"/>
      <c r="U1206" s="144">
        <f t="shared" si="63"/>
        <v>0</v>
      </c>
      <c r="V1206">
        <v>29</v>
      </c>
    </row>
    <row r="1207" spans="1:22">
      <c r="A1207" s="420"/>
      <c r="B1207" s="421"/>
      <c r="C1207" s="410"/>
      <c r="D1207" s="410"/>
      <c r="E1207" s="410"/>
      <c r="F1207" s="172">
        <v>9</v>
      </c>
      <c r="G1207" s="426"/>
      <c r="H1207" s="427"/>
      <c r="I1207" s="58"/>
      <c r="J1207" s="51"/>
      <c r="K1207" s="46"/>
      <c r="L1207" s="108"/>
      <c r="M1207" s="46"/>
      <c r="N1207" s="109"/>
      <c r="O1207" s="108"/>
      <c r="P1207" s="46"/>
      <c r="Q1207" s="109"/>
      <c r="R1207" s="108"/>
      <c r="S1207" s="17"/>
      <c r="T1207" s="50"/>
      <c r="U1207" s="144">
        <f t="shared" si="63"/>
        <v>0</v>
      </c>
      <c r="V1207">
        <v>29</v>
      </c>
    </row>
    <row r="1208" spans="1:22">
      <c r="A1208" s="422"/>
      <c r="B1208" s="423"/>
      <c r="C1208" s="411"/>
      <c r="D1208" s="411"/>
      <c r="E1208" s="411"/>
      <c r="F1208" s="173">
        <v>10</v>
      </c>
      <c r="G1208" s="428"/>
      <c r="H1208" s="429"/>
      <c r="I1208" s="59"/>
      <c r="J1208" s="52"/>
      <c r="K1208" s="47"/>
      <c r="L1208" s="110"/>
      <c r="M1208" s="47"/>
      <c r="N1208" s="111"/>
      <c r="O1208" s="110"/>
      <c r="P1208" s="47"/>
      <c r="Q1208" s="111"/>
      <c r="R1208" s="110"/>
      <c r="S1208" s="18"/>
      <c r="T1208" s="54"/>
      <c r="U1208" s="145">
        <f t="shared" si="63"/>
        <v>0</v>
      </c>
      <c r="V1208">
        <v>29</v>
      </c>
    </row>
    <row r="1209" spans="1:22">
      <c r="A1209" s="418">
        <v>30</v>
      </c>
      <c r="B1209" s="419"/>
      <c r="C1209" s="409">
        <f>C881</f>
        <v>0</v>
      </c>
      <c r="D1209" s="409">
        <f>D881</f>
        <v>0</v>
      </c>
      <c r="E1209" s="409">
        <f>E881</f>
        <v>0</v>
      </c>
      <c r="F1209" s="171">
        <v>1</v>
      </c>
      <c r="G1209" s="424"/>
      <c r="H1209" s="425"/>
      <c r="I1209" s="77"/>
      <c r="J1209" s="78"/>
      <c r="K1209" s="74"/>
      <c r="L1209" s="79"/>
      <c r="M1209" s="74"/>
      <c r="N1209" s="80"/>
      <c r="O1209" s="79"/>
      <c r="P1209" s="74"/>
      <c r="Q1209" s="80"/>
      <c r="R1209" s="79"/>
      <c r="S1209" s="75"/>
      <c r="T1209" s="107"/>
      <c r="U1209" s="143">
        <f t="shared" si="52"/>
        <v>0</v>
      </c>
      <c r="V1209">
        <f t="shared" ref="V1209:V1218" si="64">$A$1209</f>
        <v>30</v>
      </c>
    </row>
    <row r="1210" spans="1:22">
      <c r="A1210" s="420"/>
      <c r="B1210" s="421"/>
      <c r="C1210" s="410"/>
      <c r="D1210" s="410"/>
      <c r="E1210" s="410"/>
      <c r="F1210" s="172">
        <v>2</v>
      </c>
      <c r="G1210" s="426"/>
      <c r="H1210" s="427"/>
      <c r="I1210" s="57"/>
      <c r="J1210" s="51"/>
      <c r="K1210" s="46"/>
      <c r="L1210" s="108"/>
      <c r="M1210" s="46"/>
      <c r="N1210" s="109"/>
      <c r="O1210" s="108"/>
      <c r="P1210" s="46"/>
      <c r="Q1210" s="109"/>
      <c r="R1210" s="108"/>
      <c r="S1210" s="17"/>
      <c r="T1210" s="50"/>
      <c r="U1210" s="144">
        <f t="shared" si="52"/>
        <v>0</v>
      </c>
      <c r="V1210">
        <f t="shared" si="64"/>
        <v>30</v>
      </c>
    </row>
    <row r="1211" spans="1:22">
      <c r="A1211" s="420"/>
      <c r="B1211" s="421"/>
      <c r="C1211" s="410"/>
      <c r="D1211" s="410"/>
      <c r="E1211" s="410"/>
      <c r="F1211" s="172">
        <v>3</v>
      </c>
      <c r="G1211" s="426"/>
      <c r="H1211" s="427"/>
      <c r="I1211" s="58"/>
      <c r="J1211" s="51"/>
      <c r="K1211" s="46"/>
      <c r="L1211" s="108"/>
      <c r="M1211" s="46"/>
      <c r="N1211" s="109"/>
      <c r="O1211" s="108"/>
      <c r="P1211" s="46"/>
      <c r="Q1211" s="109"/>
      <c r="R1211" s="108"/>
      <c r="S1211" s="17"/>
      <c r="T1211" s="50"/>
      <c r="U1211" s="144">
        <f t="shared" ref="U1211:U1218" si="65">IF(K1211="",0,INT(SUM(PRODUCT(K1211,M1211,P1211),S1211)))</f>
        <v>0</v>
      </c>
      <c r="V1211">
        <f t="shared" si="64"/>
        <v>30</v>
      </c>
    </row>
    <row r="1212" spans="1:22">
      <c r="A1212" s="420"/>
      <c r="B1212" s="421"/>
      <c r="C1212" s="410"/>
      <c r="D1212" s="410"/>
      <c r="E1212" s="410"/>
      <c r="F1212" s="172">
        <v>4</v>
      </c>
      <c r="G1212" s="426"/>
      <c r="H1212" s="427"/>
      <c r="I1212" s="58"/>
      <c r="J1212" s="51"/>
      <c r="K1212" s="46"/>
      <c r="L1212" s="108"/>
      <c r="M1212" s="46"/>
      <c r="N1212" s="109"/>
      <c r="O1212" s="108"/>
      <c r="P1212" s="46"/>
      <c r="Q1212" s="109"/>
      <c r="R1212" s="108"/>
      <c r="S1212" s="17"/>
      <c r="T1212" s="50"/>
      <c r="U1212" s="144">
        <f t="shared" si="65"/>
        <v>0</v>
      </c>
      <c r="V1212">
        <f t="shared" si="64"/>
        <v>30</v>
      </c>
    </row>
    <row r="1213" spans="1:22">
      <c r="A1213" s="420"/>
      <c r="B1213" s="421"/>
      <c r="C1213" s="410"/>
      <c r="D1213" s="410"/>
      <c r="E1213" s="410"/>
      <c r="F1213" s="172">
        <v>5</v>
      </c>
      <c r="G1213" s="426"/>
      <c r="H1213" s="427"/>
      <c r="I1213" s="57"/>
      <c r="J1213" s="51"/>
      <c r="K1213" s="46"/>
      <c r="L1213" s="108"/>
      <c r="M1213" s="46"/>
      <c r="N1213" s="109"/>
      <c r="O1213" s="108"/>
      <c r="P1213" s="46"/>
      <c r="Q1213" s="109"/>
      <c r="R1213" s="108"/>
      <c r="S1213" s="17"/>
      <c r="T1213" s="50"/>
      <c r="U1213" s="144">
        <f t="shared" si="65"/>
        <v>0</v>
      </c>
      <c r="V1213">
        <f t="shared" si="64"/>
        <v>30</v>
      </c>
    </row>
    <row r="1214" spans="1:22">
      <c r="A1214" s="420"/>
      <c r="B1214" s="421"/>
      <c r="C1214" s="410"/>
      <c r="D1214" s="410"/>
      <c r="E1214" s="410"/>
      <c r="F1214" s="172">
        <v>6</v>
      </c>
      <c r="G1214" s="426"/>
      <c r="H1214" s="427"/>
      <c r="I1214" s="58"/>
      <c r="J1214" s="51"/>
      <c r="K1214" s="46"/>
      <c r="L1214" s="108"/>
      <c r="M1214" s="46"/>
      <c r="N1214" s="109"/>
      <c r="O1214" s="108"/>
      <c r="P1214" s="46"/>
      <c r="Q1214" s="109"/>
      <c r="R1214" s="108"/>
      <c r="S1214" s="17"/>
      <c r="T1214" s="50"/>
      <c r="U1214" s="144">
        <f t="shared" si="65"/>
        <v>0</v>
      </c>
      <c r="V1214">
        <f t="shared" si="64"/>
        <v>30</v>
      </c>
    </row>
    <row r="1215" spans="1:22">
      <c r="A1215" s="420"/>
      <c r="B1215" s="421"/>
      <c r="C1215" s="410"/>
      <c r="D1215" s="410"/>
      <c r="E1215" s="410"/>
      <c r="F1215" s="172">
        <v>7</v>
      </c>
      <c r="G1215" s="426"/>
      <c r="H1215" s="427"/>
      <c r="I1215" s="58"/>
      <c r="J1215" s="51"/>
      <c r="K1215" s="46"/>
      <c r="L1215" s="108"/>
      <c r="M1215" s="46"/>
      <c r="N1215" s="109"/>
      <c r="O1215" s="108"/>
      <c r="P1215" s="46"/>
      <c r="Q1215" s="109"/>
      <c r="R1215" s="108"/>
      <c r="S1215" s="17"/>
      <c r="T1215" s="50"/>
      <c r="U1215" s="144">
        <f t="shared" si="65"/>
        <v>0</v>
      </c>
      <c r="V1215">
        <f t="shared" si="64"/>
        <v>30</v>
      </c>
    </row>
    <row r="1216" spans="1:22">
      <c r="A1216" s="420"/>
      <c r="B1216" s="421"/>
      <c r="C1216" s="410"/>
      <c r="D1216" s="410"/>
      <c r="E1216" s="410"/>
      <c r="F1216" s="172">
        <v>8</v>
      </c>
      <c r="G1216" s="426"/>
      <c r="H1216" s="427"/>
      <c r="I1216" s="57"/>
      <c r="J1216" s="51"/>
      <c r="K1216" s="46"/>
      <c r="L1216" s="108"/>
      <c r="M1216" s="46"/>
      <c r="N1216" s="109"/>
      <c r="O1216" s="108"/>
      <c r="P1216" s="46"/>
      <c r="Q1216" s="109"/>
      <c r="R1216" s="108"/>
      <c r="S1216" s="17"/>
      <c r="T1216" s="50"/>
      <c r="U1216" s="144">
        <f t="shared" si="65"/>
        <v>0</v>
      </c>
      <c r="V1216">
        <f t="shared" si="64"/>
        <v>30</v>
      </c>
    </row>
    <row r="1217" spans="1:22">
      <c r="A1217" s="420"/>
      <c r="B1217" s="421"/>
      <c r="C1217" s="410"/>
      <c r="D1217" s="410"/>
      <c r="E1217" s="410"/>
      <c r="F1217" s="172">
        <v>9</v>
      </c>
      <c r="G1217" s="426"/>
      <c r="H1217" s="427"/>
      <c r="I1217" s="58"/>
      <c r="J1217" s="51"/>
      <c r="K1217" s="46"/>
      <c r="L1217" s="108"/>
      <c r="M1217" s="46"/>
      <c r="N1217" s="109"/>
      <c r="O1217" s="108"/>
      <c r="P1217" s="46"/>
      <c r="Q1217" s="109"/>
      <c r="R1217" s="108"/>
      <c r="S1217" s="17"/>
      <c r="T1217" s="50"/>
      <c r="U1217" s="144">
        <f t="shared" si="65"/>
        <v>0</v>
      </c>
      <c r="V1217">
        <f t="shared" si="64"/>
        <v>30</v>
      </c>
    </row>
    <row r="1218" spans="1:22">
      <c r="A1218" s="422"/>
      <c r="B1218" s="423"/>
      <c r="C1218" s="411"/>
      <c r="D1218" s="411"/>
      <c r="E1218" s="411"/>
      <c r="F1218" s="173">
        <v>10</v>
      </c>
      <c r="G1218" s="428"/>
      <c r="H1218" s="429"/>
      <c r="I1218" s="59"/>
      <c r="J1218" s="52"/>
      <c r="K1218" s="47"/>
      <c r="L1218" s="110"/>
      <c r="M1218" s="47"/>
      <c r="N1218" s="111"/>
      <c r="O1218" s="110"/>
      <c r="P1218" s="47"/>
      <c r="Q1218" s="111"/>
      <c r="R1218" s="110"/>
      <c r="S1218" s="18"/>
      <c r="T1218" s="54"/>
      <c r="U1218" s="145">
        <f t="shared" si="65"/>
        <v>0</v>
      </c>
      <c r="V1218">
        <f t="shared" si="64"/>
        <v>30</v>
      </c>
    </row>
    <row r="1220" spans="1:22" ht="17.25" customHeight="1"/>
    <row r="1221" spans="1:22" ht="17.25" customHeight="1">
      <c r="A1221" s="146"/>
      <c r="B1221" s="146"/>
      <c r="C1221" s="146"/>
      <c r="D1221" s="146"/>
      <c r="E1221" s="146"/>
      <c r="F1221" s="43" t="s">
        <v>63</v>
      </c>
      <c r="G1221" s="43"/>
      <c r="H1221" s="43"/>
    </row>
    <row r="1222" spans="1:22" ht="17.25" customHeight="1">
      <c r="A1222" s="102"/>
      <c r="B1222" s="102"/>
      <c r="C1222" s="102"/>
      <c r="D1222" s="102"/>
      <c r="E1222" s="102"/>
      <c r="F1222" s="26" t="s">
        <v>13</v>
      </c>
      <c r="G1222" s="26"/>
      <c r="H1222" s="26"/>
      <c r="J1222" s="460" t="s">
        <v>14</v>
      </c>
      <c r="K1222" s="461"/>
      <c r="L1222" s="461"/>
    </row>
    <row r="1223" spans="1:22" ht="17.25" customHeight="1">
      <c r="A1223" s="180"/>
      <c r="B1223" s="180"/>
      <c r="C1223" s="180"/>
      <c r="D1223" s="103"/>
      <c r="E1223" s="180"/>
      <c r="F1223" s="466" t="s">
        <v>5</v>
      </c>
      <c r="G1223" s="467"/>
      <c r="H1223" s="467"/>
      <c r="I1223" s="468"/>
      <c r="J1223" s="462" t="s">
        <v>65</v>
      </c>
      <c r="K1223" s="436"/>
      <c r="L1223" s="436"/>
    </row>
    <row r="1224" spans="1:22" ht="17.25" customHeight="1">
      <c r="A1224" s="180"/>
      <c r="B1224" s="180"/>
      <c r="C1224" s="180"/>
      <c r="D1224" s="180"/>
      <c r="E1224" s="180"/>
      <c r="F1224" s="466" t="s">
        <v>194</v>
      </c>
      <c r="G1224" s="467"/>
      <c r="H1224" s="467"/>
      <c r="I1224" s="468"/>
      <c r="J1224" s="463">
        <f>SUMIFS($U$919:$U$1218,$G$919:$G$1218,$F1224)</f>
        <v>0</v>
      </c>
      <c r="K1224" s="464"/>
      <c r="L1224" s="465"/>
    </row>
    <row r="1225" spans="1:22" ht="17.25" customHeight="1">
      <c r="A1225" s="180"/>
      <c r="B1225" s="180"/>
      <c r="C1225" s="180"/>
      <c r="D1225" s="180"/>
      <c r="E1225" s="180"/>
      <c r="F1225" s="466" t="s">
        <v>113</v>
      </c>
      <c r="G1225" s="467"/>
      <c r="H1225" s="467"/>
      <c r="I1225" s="468"/>
      <c r="J1225" s="463">
        <f>SUMIFS($U$919:$U$1218,$G$919:$G$1218,$F1225)</f>
        <v>0</v>
      </c>
      <c r="K1225" s="464"/>
      <c r="L1225" s="465"/>
    </row>
    <row r="1226" spans="1:22" ht="17.25" customHeight="1">
      <c r="A1226" s="472"/>
      <c r="B1226" s="182"/>
      <c r="C1226" s="182"/>
      <c r="D1226" s="182"/>
      <c r="E1226" s="182"/>
      <c r="F1226" s="473" t="s">
        <v>71</v>
      </c>
      <c r="G1226" s="466" t="s">
        <v>49</v>
      </c>
      <c r="H1226" s="467"/>
      <c r="I1226" s="468"/>
      <c r="J1226" s="463">
        <f>SUMIFS($U$919:$U$1218,$G$919:$G$1218,$G1226)</f>
        <v>0</v>
      </c>
      <c r="K1226" s="464"/>
      <c r="L1226" s="465"/>
    </row>
    <row r="1227" spans="1:22" ht="17.25" customHeight="1">
      <c r="A1227" s="472"/>
      <c r="B1227" s="182"/>
      <c r="C1227" s="182"/>
      <c r="D1227" s="182"/>
      <c r="E1227" s="182"/>
      <c r="F1227" s="474"/>
      <c r="G1227" s="466" t="s">
        <v>48</v>
      </c>
      <c r="H1227" s="467"/>
      <c r="I1227" s="468"/>
      <c r="J1227" s="463">
        <f>SUMIFS($U$919:$U$1218,$G$919:$G$1218,$G1227)</f>
        <v>0</v>
      </c>
      <c r="K1227" s="464"/>
      <c r="L1227" s="465"/>
    </row>
    <row r="1228" spans="1:22" ht="17.25" customHeight="1">
      <c r="A1228" s="472"/>
      <c r="B1228" s="182"/>
      <c r="C1228" s="182"/>
      <c r="D1228" s="182"/>
      <c r="E1228" s="182"/>
      <c r="F1228" s="474"/>
      <c r="G1228" s="466" t="s">
        <v>192</v>
      </c>
      <c r="H1228" s="467"/>
      <c r="I1228" s="468"/>
      <c r="J1228" s="463">
        <f>SUMIFS($U$919:$U$1218,$G$919:$G$1218,$G1228)</f>
        <v>0</v>
      </c>
      <c r="K1228" s="464"/>
      <c r="L1228" s="465"/>
    </row>
    <row r="1229" spans="1:22" ht="17.25" customHeight="1">
      <c r="A1229" s="472"/>
      <c r="B1229" s="182"/>
      <c r="C1229" s="182"/>
      <c r="D1229" s="182"/>
      <c r="E1229" s="182"/>
      <c r="F1229" s="474"/>
      <c r="G1229" s="466" t="s">
        <v>51</v>
      </c>
      <c r="H1229" s="467"/>
      <c r="I1229" s="468"/>
      <c r="J1229" s="463">
        <f>SUMIFS($U$919:$U$1218,$G$919:$G$1218,$G1229)</f>
        <v>0</v>
      </c>
      <c r="K1229" s="464"/>
      <c r="L1229" s="465"/>
    </row>
    <row r="1230" spans="1:22" ht="17.25" customHeight="1">
      <c r="A1230" s="472"/>
      <c r="B1230" s="182"/>
      <c r="C1230" s="182"/>
      <c r="D1230" s="182"/>
      <c r="E1230" s="182"/>
      <c r="F1230" s="475"/>
      <c r="G1230" s="467" t="s">
        <v>70</v>
      </c>
      <c r="H1230" s="467"/>
      <c r="I1230" s="468"/>
      <c r="J1230" s="463">
        <f>SUM($J$1226:$L$1229)</f>
        <v>0</v>
      </c>
      <c r="K1230" s="469"/>
      <c r="L1230" s="470"/>
    </row>
    <row r="1231" spans="1:22" ht="17.25" customHeight="1">
      <c r="A1231" s="180"/>
      <c r="B1231" s="180"/>
      <c r="C1231" s="180"/>
      <c r="D1231" s="180"/>
      <c r="E1231" s="180"/>
      <c r="F1231" s="466" t="s">
        <v>52</v>
      </c>
      <c r="G1231" s="467"/>
      <c r="H1231" s="467"/>
      <c r="I1231" s="468"/>
      <c r="J1231" s="463">
        <f>SUM($J$1224:$L$1225,$J$1230)</f>
        <v>0</v>
      </c>
      <c r="K1231" s="464"/>
      <c r="L1231" s="465"/>
    </row>
    <row r="1232" spans="1:22" ht="17.25" customHeight="1">
      <c r="A1232" s="180"/>
      <c r="B1232" s="180"/>
      <c r="C1232" s="180"/>
      <c r="D1232" s="180"/>
      <c r="E1232" s="180"/>
      <c r="F1232" s="466" t="s">
        <v>238</v>
      </c>
      <c r="G1232" s="467"/>
      <c r="H1232" s="467"/>
      <c r="I1232" s="468"/>
      <c r="J1232" s="463">
        <f>SUMIFS($U$919:$U$1218,$G$919:$G$1218,$F1232)</f>
        <v>0</v>
      </c>
      <c r="K1232" s="464"/>
      <c r="L1232" s="465"/>
    </row>
    <row r="1233" spans="1:12" ht="17.25" customHeight="1">
      <c r="A1233" s="180"/>
      <c r="B1233" s="180"/>
      <c r="C1233" s="180"/>
      <c r="D1233" s="180"/>
      <c r="E1233" s="180"/>
      <c r="F1233" s="466" t="s">
        <v>66</v>
      </c>
      <c r="G1233" s="467"/>
      <c r="H1233" s="467"/>
      <c r="I1233" s="468"/>
      <c r="J1233" s="463">
        <f>SUM($J$1231,$J$1232)</f>
        <v>0</v>
      </c>
      <c r="K1233" s="464"/>
      <c r="L1233" s="465"/>
    </row>
    <row r="1234" spans="1:12" ht="17.25" customHeight="1">
      <c r="A1234" s="37"/>
      <c r="B1234" s="37"/>
      <c r="C1234" s="37"/>
      <c r="D1234" s="37"/>
      <c r="E1234" s="37"/>
      <c r="F1234" s="37"/>
      <c r="G1234" s="37"/>
      <c r="H1234" s="37"/>
      <c r="J1234" s="185"/>
      <c r="K1234" s="184"/>
      <c r="L1234" s="184"/>
    </row>
    <row r="1235" spans="1:12" ht="17.25" customHeight="1">
      <c r="A1235" s="37"/>
      <c r="B1235" s="37"/>
      <c r="C1235" s="37"/>
      <c r="D1235" s="37"/>
      <c r="E1235" s="37"/>
      <c r="F1235" s="37"/>
      <c r="G1235" s="37"/>
      <c r="H1235" s="37"/>
      <c r="J1235" s="185"/>
      <c r="K1235" s="184"/>
      <c r="L1235" s="184"/>
    </row>
    <row r="1236" spans="1:12" ht="17.25" customHeight="1">
      <c r="A1236" s="102"/>
      <c r="B1236" s="102"/>
      <c r="C1236" s="102"/>
      <c r="D1236" s="102"/>
      <c r="E1236" s="102"/>
      <c r="F1236" s="26" t="s">
        <v>6</v>
      </c>
      <c r="G1236" s="26"/>
      <c r="H1236" s="26"/>
      <c r="I1236" s="38"/>
    </row>
    <row r="1237" spans="1:12" ht="17.25" customHeight="1">
      <c r="A1237" s="430"/>
      <c r="B1237" s="430"/>
      <c r="C1237" s="180"/>
      <c r="D1237" s="103"/>
      <c r="E1237" s="103"/>
      <c r="F1237" s="67"/>
      <c r="G1237" s="435" t="s">
        <v>11</v>
      </c>
      <c r="H1237" s="436"/>
      <c r="I1237" s="178" t="s">
        <v>19</v>
      </c>
      <c r="J1237" s="454" t="s">
        <v>65</v>
      </c>
      <c r="K1237" s="471"/>
      <c r="L1237" s="471"/>
    </row>
    <row r="1238" spans="1:12" ht="17.25" customHeight="1">
      <c r="A1238" s="106"/>
      <c r="B1238" s="106"/>
      <c r="C1238" s="177"/>
      <c r="D1238" s="177"/>
      <c r="E1238" s="177"/>
      <c r="F1238" s="457" t="s">
        <v>241</v>
      </c>
      <c r="G1238" s="454" t="s">
        <v>40</v>
      </c>
      <c r="H1238" s="436"/>
      <c r="I1238" s="179" t="s">
        <v>21</v>
      </c>
      <c r="J1238" s="432">
        <f>SUMIFS($U$11:$U$910,$H$11:$H$910,$I1238)</f>
        <v>0</v>
      </c>
      <c r="K1238" s="433"/>
      <c r="L1238" s="434"/>
    </row>
    <row r="1239" spans="1:12" ht="17.25" customHeight="1">
      <c r="A1239" s="106"/>
      <c r="B1239" s="106"/>
      <c r="C1239" s="177"/>
      <c r="D1239" s="177"/>
      <c r="E1239" s="177"/>
      <c r="F1239" s="458"/>
      <c r="G1239" s="454"/>
      <c r="H1239" s="436"/>
      <c r="I1239" s="179" t="s">
        <v>22</v>
      </c>
      <c r="J1239" s="432">
        <f t="shared" ref="J1239:J1256" si="66">SUMIFS($U$11:$U$910,$H$11:$H$910,$I1239)</f>
        <v>0</v>
      </c>
      <c r="K1239" s="433"/>
      <c r="L1239" s="434"/>
    </row>
    <row r="1240" spans="1:12" ht="17.25" customHeight="1">
      <c r="A1240" s="106"/>
      <c r="B1240" s="106"/>
      <c r="C1240" s="177"/>
      <c r="D1240" s="177"/>
      <c r="E1240" s="177"/>
      <c r="F1240" s="458"/>
      <c r="G1240" s="454"/>
      <c r="H1240" s="436"/>
      <c r="I1240" s="179" t="s">
        <v>4</v>
      </c>
      <c r="J1240" s="432">
        <f t="shared" si="66"/>
        <v>0</v>
      </c>
      <c r="K1240" s="433"/>
      <c r="L1240" s="434"/>
    </row>
    <row r="1241" spans="1:12" ht="17.25" customHeight="1">
      <c r="A1241" s="106"/>
      <c r="B1241" s="106"/>
      <c r="C1241" s="177"/>
      <c r="D1241" s="177"/>
      <c r="E1241" s="177"/>
      <c r="F1241" s="458"/>
      <c r="G1241" s="454" t="s">
        <v>41</v>
      </c>
      <c r="H1241" s="436"/>
      <c r="I1241" s="179" t="s">
        <v>2</v>
      </c>
      <c r="J1241" s="432">
        <f t="shared" si="66"/>
        <v>0</v>
      </c>
      <c r="K1241" s="433"/>
      <c r="L1241" s="434"/>
    </row>
    <row r="1242" spans="1:12" ht="17.25" customHeight="1">
      <c r="A1242" s="106"/>
      <c r="B1242" s="106"/>
      <c r="C1242" s="177"/>
      <c r="D1242" s="177"/>
      <c r="E1242" s="177"/>
      <c r="F1242" s="458"/>
      <c r="G1242" s="454"/>
      <c r="H1242" s="436"/>
      <c r="I1242" s="179" t="s">
        <v>23</v>
      </c>
      <c r="J1242" s="432">
        <f t="shared" si="66"/>
        <v>0</v>
      </c>
      <c r="K1242" s="433"/>
      <c r="L1242" s="434"/>
    </row>
    <row r="1243" spans="1:12" ht="17.25" customHeight="1">
      <c r="A1243" s="106"/>
      <c r="B1243" s="106"/>
      <c r="C1243" s="177"/>
      <c r="D1243" s="177"/>
      <c r="E1243" s="177"/>
      <c r="F1243" s="458"/>
      <c r="G1243" s="454"/>
      <c r="H1243" s="436"/>
      <c r="I1243" s="179" t="s">
        <v>3</v>
      </c>
      <c r="J1243" s="432">
        <f t="shared" si="66"/>
        <v>0</v>
      </c>
      <c r="K1243" s="433"/>
      <c r="L1243" s="434"/>
    </row>
    <row r="1244" spans="1:12" ht="17.25" customHeight="1">
      <c r="A1244" s="106"/>
      <c r="B1244" s="106"/>
      <c r="C1244" s="177"/>
      <c r="D1244" s="177"/>
      <c r="E1244" s="177"/>
      <c r="F1244" s="458"/>
      <c r="G1244" s="454"/>
      <c r="H1244" s="436"/>
      <c r="I1244" s="179" t="s">
        <v>25</v>
      </c>
      <c r="J1244" s="432">
        <f t="shared" si="66"/>
        <v>0</v>
      </c>
      <c r="K1244" s="433"/>
      <c r="L1244" s="434"/>
    </row>
    <row r="1245" spans="1:12" ht="17.25" customHeight="1">
      <c r="A1245" s="106"/>
      <c r="B1245" s="106"/>
      <c r="C1245" s="177"/>
      <c r="D1245" s="177"/>
      <c r="E1245" s="177"/>
      <c r="F1245" s="458"/>
      <c r="G1245" s="454"/>
      <c r="H1245" s="436"/>
      <c r="I1245" s="179" t="s">
        <v>20</v>
      </c>
      <c r="J1245" s="432">
        <f t="shared" si="66"/>
        <v>0</v>
      </c>
      <c r="K1245" s="433"/>
      <c r="L1245" s="434"/>
    </row>
    <row r="1246" spans="1:12" ht="17.25" customHeight="1">
      <c r="A1246" s="106"/>
      <c r="B1246" s="106"/>
      <c r="C1246" s="177"/>
      <c r="D1246" s="177"/>
      <c r="E1246" s="177"/>
      <c r="F1246" s="458"/>
      <c r="G1246" s="454" t="s">
        <v>32</v>
      </c>
      <c r="H1246" s="436"/>
      <c r="I1246" s="179" t="s">
        <v>0</v>
      </c>
      <c r="J1246" s="432">
        <f t="shared" si="66"/>
        <v>0</v>
      </c>
      <c r="K1246" s="433"/>
      <c r="L1246" s="434"/>
    </row>
    <row r="1247" spans="1:12" ht="17.25" customHeight="1">
      <c r="A1247" s="106"/>
      <c r="B1247" s="106"/>
      <c r="C1247" s="177"/>
      <c r="D1247" s="177"/>
      <c r="E1247" s="177"/>
      <c r="F1247" s="458"/>
      <c r="G1247" s="454"/>
      <c r="H1247" s="436"/>
      <c r="I1247" s="179" t="s">
        <v>27</v>
      </c>
      <c r="J1247" s="432">
        <f t="shared" si="66"/>
        <v>0</v>
      </c>
      <c r="K1247" s="433"/>
      <c r="L1247" s="434"/>
    </row>
    <row r="1248" spans="1:12" ht="17.25" customHeight="1">
      <c r="A1248" s="106"/>
      <c r="B1248" s="106"/>
      <c r="C1248" s="177"/>
      <c r="D1248" s="177"/>
      <c r="E1248" s="177"/>
      <c r="F1248" s="458"/>
      <c r="G1248" s="454"/>
      <c r="H1248" s="436"/>
      <c r="I1248" s="179" t="s">
        <v>10</v>
      </c>
      <c r="J1248" s="432">
        <f t="shared" si="66"/>
        <v>0</v>
      </c>
      <c r="K1248" s="433"/>
      <c r="L1248" s="434"/>
    </row>
    <row r="1249" spans="1:12" ht="17.25" customHeight="1">
      <c r="A1249" s="106"/>
      <c r="B1249" s="106"/>
      <c r="C1249" s="177"/>
      <c r="D1249" s="177"/>
      <c r="E1249" s="177"/>
      <c r="F1249" s="458"/>
      <c r="G1249" s="454" t="s">
        <v>42</v>
      </c>
      <c r="H1249" s="436"/>
      <c r="I1249" s="179" t="s">
        <v>26</v>
      </c>
      <c r="J1249" s="432">
        <f t="shared" si="66"/>
        <v>0</v>
      </c>
      <c r="K1249" s="433"/>
      <c r="L1249" s="434"/>
    </row>
    <row r="1250" spans="1:12" ht="17.25" customHeight="1">
      <c r="A1250" s="106"/>
      <c r="B1250" s="106"/>
      <c r="C1250" s="177"/>
      <c r="D1250" s="177"/>
      <c r="E1250" s="177"/>
      <c r="F1250" s="458"/>
      <c r="G1250" s="454"/>
      <c r="H1250" s="436"/>
      <c r="I1250" s="179" t="s">
        <v>1</v>
      </c>
      <c r="J1250" s="432">
        <f t="shared" si="66"/>
        <v>0</v>
      </c>
      <c r="K1250" s="433"/>
      <c r="L1250" s="434"/>
    </row>
    <row r="1251" spans="1:12" ht="17.25" customHeight="1">
      <c r="A1251" s="106"/>
      <c r="B1251" s="106"/>
      <c r="C1251" s="177"/>
      <c r="D1251" s="177"/>
      <c r="E1251" s="177"/>
      <c r="F1251" s="458"/>
      <c r="G1251" s="454"/>
      <c r="H1251" s="436"/>
      <c r="I1251" s="179" t="s">
        <v>24</v>
      </c>
      <c r="J1251" s="432">
        <f t="shared" si="66"/>
        <v>0</v>
      </c>
      <c r="K1251" s="433"/>
      <c r="L1251" s="434"/>
    </row>
    <row r="1252" spans="1:12" ht="17.25" customHeight="1">
      <c r="A1252" s="106"/>
      <c r="B1252" s="106"/>
      <c r="C1252" s="177"/>
      <c r="D1252" s="177"/>
      <c r="E1252" s="177"/>
      <c r="F1252" s="458"/>
      <c r="G1252" s="454"/>
      <c r="H1252" s="436"/>
      <c r="I1252" s="179" t="s">
        <v>28</v>
      </c>
      <c r="J1252" s="432">
        <f t="shared" si="66"/>
        <v>0</v>
      </c>
      <c r="K1252" s="433"/>
      <c r="L1252" s="434"/>
    </row>
    <row r="1253" spans="1:12" ht="17.25" customHeight="1">
      <c r="A1253" s="106"/>
      <c r="B1253" s="106"/>
      <c r="C1253" s="177"/>
      <c r="D1253" s="177"/>
      <c r="E1253" s="177"/>
      <c r="F1253" s="458"/>
      <c r="G1253" s="454"/>
      <c r="H1253" s="436"/>
      <c r="I1253" s="179" t="s">
        <v>18</v>
      </c>
      <c r="J1253" s="432">
        <f>SUMIFS($U$11:$U$910,$H$11:$H$910,$I1253)</f>
        <v>0</v>
      </c>
      <c r="K1253" s="433"/>
      <c r="L1253" s="434"/>
    </row>
    <row r="1254" spans="1:12" ht="17.25" customHeight="1">
      <c r="A1254" s="106"/>
      <c r="B1254" s="106"/>
      <c r="C1254" s="177"/>
      <c r="D1254" s="177"/>
      <c r="E1254" s="177"/>
      <c r="F1254" s="458"/>
      <c r="G1254" s="439" t="s">
        <v>198</v>
      </c>
      <c r="H1254" s="440"/>
      <c r="I1254" s="179" t="s">
        <v>200</v>
      </c>
      <c r="J1254" s="432">
        <f t="shared" ref="J1254:J1255" si="67">SUMIFS($U$11:$U$910,$H$11:$H$910,$I1254)</f>
        <v>0</v>
      </c>
      <c r="K1254" s="433"/>
      <c r="L1254" s="434"/>
    </row>
    <row r="1255" spans="1:12" ht="17.25" customHeight="1">
      <c r="A1255" s="106"/>
      <c r="B1255" s="106"/>
      <c r="C1255" s="177"/>
      <c r="D1255" s="177"/>
      <c r="E1255" s="177"/>
      <c r="F1255" s="458"/>
      <c r="G1255" s="441"/>
      <c r="H1255" s="442"/>
      <c r="I1255" s="179" t="s">
        <v>199</v>
      </c>
      <c r="J1255" s="432">
        <f t="shared" si="67"/>
        <v>0</v>
      </c>
      <c r="K1255" s="433"/>
      <c r="L1255" s="434"/>
    </row>
    <row r="1256" spans="1:12" ht="17.25" customHeight="1">
      <c r="A1256" s="106"/>
      <c r="B1256" s="106"/>
      <c r="C1256" s="177"/>
      <c r="D1256" s="177"/>
      <c r="E1256" s="177"/>
      <c r="F1256" s="458"/>
      <c r="G1256" s="439" t="s">
        <v>58</v>
      </c>
      <c r="H1256" s="440"/>
      <c r="I1256" s="179" t="s">
        <v>9</v>
      </c>
      <c r="J1256" s="432">
        <f t="shared" si="66"/>
        <v>0</v>
      </c>
      <c r="K1256" s="433"/>
      <c r="L1256" s="434"/>
    </row>
    <row r="1257" spans="1:12" ht="17.25" customHeight="1">
      <c r="A1257" s="106"/>
      <c r="B1257" s="106"/>
      <c r="C1257" s="177"/>
      <c r="D1257" s="177"/>
      <c r="E1257" s="177"/>
      <c r="F1257" s="458"/>
      <c r="G1257" s="435" t="s">
        <v>16</v>
      </c>
      <c r="H1257" s="435"/>
      <c r="I1257" s="436"/>
      <c r="J1257" s="437">
        <f>SUM($J$1238:$L$1256)</f>
        <v>0</v>
      </c>
      <c r="K1257" s="438"/>
      <c r="L1257" s="438"/>
    </row>
    <row r="1258" spans="1:12" ht="17.25" customHeight="1">
      <c r="A1258" s="106"/>
      <c r="B1258" s="106"/>
      <c r="C1258" s="177"/>
      <c r="D1258" s="177"/>
      <c r="E1258" s="177"/>
      <c r="F1258" s="458"/>
      <c r="G1258" s="454" t="s">
        <v>15</v>
      </c>
      <c r="H1258" s="454"/>
      <c r="I1258" s="436"/>
      <c r="J1258" s="455"/>
      <c r="K1258" s="456"/>
      <c r="L1258" s="456"/>
    </row>
    <row r="1259" spans="1:12" ht="17.25" customHeight="1">
      <c r="A1259" s="106"/>
      <c r="B1259" s="106"/>
      <c r="C1259" s="177"/>
      <c r="D1259" s="177"/>
      <c r="E1259" s="177"/>
      <c r="F1259" s="459"/>
      <c r="G1259" s="435" t="s">
        <v>242</v>
      </c>
      <c r="H1259" s="435"/>
      <c r="I1259" s="436"/>
      <c r="J1259" s="437">
        <f>$J$1257-$J$1258</f>
        <v>0</v>
      </c>
      <c r="K1259" s="438"/>
      <c r="L1259" s="438"/>
    </row>
    <row r="1260" spans="1:12" ht="17.25" customHeight="1" thickBot="1">
      <c r="A1260" s="431"/>
      <c r="B1260" s="431"/>
      <c r="C1260" s="177"/>
      <c r="D1260" s="101"/>
      <c r="E1260" s="177"/>
      <c r="F1260" s="446" t="s">
        <v>247</v>
      </c>
      <c r="G1260" s="447"/>
      <c r="H1260" s="447"/>
      <c r="I1260" s="448"/>
      <c r="J1260" s="449">
        <f>SUMIFS($U$11:$U$910,$G$11:$G$910,"助成対象外経費")</f>
        <v>0</v>
      </c>
      <c r="K1260" s="450"/>
      <c r="L1260" s="451"/>
    </row>
    <row r="1261" spans="1:12" ht="17.25" customHeight="1" thickTop="1">
      <c r="B1261" s="104"/>
      <c r="C1261" s="104"/>
      <c r="D1261" s="105"/>
      <c r="E1261" s="105"/>
      <c r="F1261" s="100"/>
      <c r="G1261" s="443" t="s">
        <v>67</v>
      </c>
      <c r="H1261" s="444"/>
      <c r="I1261" s="445"/>
      <c r="J1261" s="452">
        <f>SUM($J$1257,$J$1260)</f>
        <v>0</v>
      </c>
      <c r="K1261" s="453"/>
      <c r="L1261" s="453"/>
    </row>
  </sheetData>
  <sheetProtection sheet="1" formatCells="0" formatColumns="0" formatRows="0" insertHyperlinks="0" sort="0" autoFilter="0" pivotTables="0"/>
  <dataConsolidate/>
  <mergeCells count="690">
    <mergeCell ref="X11:X16"/>
    <mergeCell ref="X25:X28"/>
    <mergeCell ref="A929:B938"/>
    <mergeCell ref="C929:C938"/>
    <mergeCell ref="D929:D938"/>
    <mergeCell ref="A851:B880"/>
    <mergeCell ref="C851:C880"/>
    <mergeCell ref="D851:D880"/>
    <mergeCell ref="A881:B910"/>
    <mergeCell ref="C881:C910"/>
    <mergeCell ref="E521:E550"/>
    <mergeCell ref="E551:E580"/>
    <mergeCell ref="E581:E610"/>
    <mergeCell ref="E611:E640"/>
    <mergeCell ref="E641:E670"/>
    <mergeCell ref="E671:E700"/>
    <mergeCell ref="E701:E730"/>
    <mergeCell ref="E131:E160"/>
    <mergeCell ref="E731:E760"/>
    <mergeCell ref="E761:E790"/>
    <mergeCell ref="E251:E280"/>
    <mergeCell ref="B913:C913"/>
    <mergeCell ref="D341:D370"/>
    <mergeCell ref="C491:C520"/>
    <mergeCell ref="D491:D520"/>
    <mergeCell ref="A221:B250"/>
    <mergeCell ref="C221:C250"/>
    <mergeCell ref="D221:D250"/>
    <mergeCell ref="A251:B280"/>
    <mergeCell ref="C251:C280"/>
    <mergeCell ref="D251:D280"/>
    <mergeCell ref="A281:B310"/>
    <mergeCell ref="C281:C310"/>
    <mergeCell ref="D281:D310"/>
    <mergeCell ref="A551:B580"/>
    <mergeCell ref="C551:C580"/>
    <mergeCell ref="A581:B610"/>
    <mergeCell ref="C581:C610"/>
    <mergeCell ref="A611:B640"/>
    <mergeCell ref="C611:C640"/>
    <mergeCell ref="A731:B760"/>
    <mergeCell ref="C731:C760"/>
    <mergeCell ref="A761:B790"/>
    <mergeCell ref="C761:C790"/>
    <mergeCell ref="A641:B670"/>
    <mergeCell ref="C641:C670"/>
    <mergeCell ref="A671:B700"/>
    <mergeCell ref="C671:C700"/>
    <mergeCell ref="E371:E400"/>
    <mergeCell ref="E401:E430"/>
    <mergeCell ref="E431:E460"/>
    <mergeCell ref="G1110:H1110"/>
    <mergeCell ref="G959:H959"/>
    <mergeCell ref="G954:H954"/>
    <mergeCell ref="G955:H955"/>
    <mergeCell ref="G956:H956"/>
    <mergeCell ref="D551:D580"/>
    <mergeCell ref="D581:D610"/>
    <mergeCell ref="D611:D640"/>
    <mergeCell ref="G988:H988"/>
    <mergeCell ref="D701:D730"/>
    <mergeCell ref="D731:D760"/>
    <mergeCell ref="G979:H979"/>
    <mergeCell ref="G980:H980"/>
    <mergeCell ref="G981:H981"/>
    <mergeCell ref="G982:H982"/>
    <mergeCell ref="G983:H983"/>
    <mergeCell ref="E461:E490"/>
    <mergeCell ref="E491:E520"/>
    <mergeCell ref="D641:D670"/>
    <mergeCell ref="D671:D700"/>
    <mergeCell ref="G1001:H1001"/>
    <mergeCell ref="G1111:H1111"/>
    <mergeCell ref="G1112:H1112"/>
    <mergeCell ref="G1113:H1113"/>
    <mergeCell ref="H913:I913"/>
    <mergeCell ref="F913:G913"/>
    <mergeCell ref="G934:H934"/>
    <mergeCell ref="G935:H935"/>
    <mergeCell ref="G939:H939"/>
    <mergeCell ref="G940:H940"/>
    <mergeCell ref="G941:H941"/>
    <mergeCell ref="G936:H936"/>
    <mergeCell ref="G937:H937"/>
    <mergeCell ref="G938:H938"/>
    <mergeCell ref="G929:H929"/>
    <mergeCell ref="G930:H930"/>
    <mergeCell ref="G931:H931"/>
    <mergeCell ref="G932:H932"/>
    <mergeCell ref="G933:H933"/>
    <mergeCell ref="G948:H948"/>
    <mergeCell ref="G949:H949"/>
    <mergeCell ref="G950:H950"/>
    <mergeCell ref="G962:H962"/>
    <mergeCell ref="G957:H957"/>
    <mergeCell ref="G958:H958"/>
    <mergeCell ref="G1114:H1114"/>
    <mergeCell ref="G1115:H1115"/>
    <mergeCell ref="G1116:H1116"/>
    <mergeCell ref="G1117:H1117"/>
    <mergeCell ref="G1118:H1118"/>
    <mergeCell ref="A1119:B1128"/>
    <mergeCell ref="C1119:C1128"/>
    <mergeCell ref="D1119:D1128"/>
    <mergeCell ref="G1119:H1119"/>
    <mergeCell ref="G1120:H1120"/>
    <mergeCell ref="G1121:H1121"/>
    <mergeCell ref="G1122:H1122"/>
    <mergeCell ref="G1123:H1123"/>
    <mergeCell ref="G1124:H1124"/>
    <mergeCell ref="G1125:H1125"/>
    <mergeCell ref="G1126:H1126"/>
    <mergeCell ref="G1127:H1127"/>
    <mergeCell ref="G1128:H1128"/>
    <mergeCell ref="A1109:B1118"/>
    <mergeCell ref="C1109:C1118"/>
    <mergeCell ref="D1109:D1118"/>
    <mergeCell ref="E1109:E1118"/>
    <mergeCell ref="E1119:E1128"/>
    <mergeCell ref="G1109:H1109"/>
    <mergeCell ref="A1129:B1138"/>
    <mergeCell ref="C1129:C1138"/>
    <mergeCell ref="D1129:D1138"/>
    <mergeCell ref="G1129:H1129"/>
    <mergeCell ref="G1130:H1130"/>
    <mergeCell ref="G1131:H1131"/>
    <mergeCell ref="G1132:H1132"/>
    <mergeCell ref="G1133:H1133"/>
    <mergeCell ref="G1134:H1134"/>
    <mergeCell ref="G1135:H1135"/>
    <mergeCell ref="G1136:H1136"/>
    <mergeCell ref="G1137:H1137"/>
    <mergeCell ref="G1138:H1138"/>
    <mergeCell ref="E1129:E1138"/>
    <mergeCell ref="A1139:B1148"/>
    <mergeCell ref="C1139:C1148"/>
    <mergeCell ref="D1139:D1148"/>
    <mergeCell ref="G1139:H1139"/>
    <mergeCell ref="G1140:H1140"/>
    <mergeCell ref="G1141:H1141"/>
    <mergeCell ref="G1142:H1142"/>
    <mergeCell ref="G1143:H1143"/>
    <mergeCell ref="G1144:H1144"/>
    <mergeCell ref="G1145:H1145"/>
    <mergeCell ref="G1146:H1146"/>
    <mergeCell ref="G1147:H1147"/>
    <mergeCell ref="G1148:H1148"/>
    <mergeCell ref="E1139:E1148"/>
    <mergeCell ref="A1149:B1158"/>
    <mergeCell ref="C1149:C1158"/>
    <mergeCell ref="D1149:D1158"/>
    <mergeCell ref="G1149:H1149"/>
    <mergeCell ref="G1150:H1150"/>
    <mergeCell ref="G1151:H1151"/>
    <mergeCell ref="G1152:H1152"/>
    <mergeCell ref="G1153:H1153"/>
    <mergeCell ref="G1154:H1154"/>
    <mergeCell ref="G1155:H1155"/>
    <mergeCell ref="G1156:H1156"/>
    <mergeCell ref="G1157:H1157"/>
    <mergeCell ref="G1158:H1158"/>
    <mergeCell ref="E1149:E1158"/>
    <mergeCell ref="A1159:B1168"/>
    <mergeCell ref="C1159:C1168"/>
    <mergeCell ref="D1159:D1168"/>
    <mergeCell ref="G1159:H1159"/>
    <mergeCell ref="G1160:H1160"/>
    <mergeCell ref="G1161:H1161"/>
    <mergeCell ref="G1162:H1162"/>
    <mergeCell ref="G1163:H1163"/>
    <mergeCell ref="G1164:H1164"/>
    <mergeCell ref="G1165:H1165"/>
    <mergeCell ref="G1166:H1166"/>
    <mergeCell ref="G1167:H1167"/>
    <mergeCell ref="G1168:H1168"/>
    <mergeCell ref="E1159:E1168"/>
    <mergeCell ref="A1169:B1178"/>
    <mergeCell ref="C1169:C1178"/>
    <mergeCell ref="D1169:D1178"/>
    <mergeCell ref="G1169:H1169"/>
    <mergeCell ref="G1170:H1170"/>
    <mergeCell ref="G1171:H1171"/>
    <mergeCell ref="G1172:H1172"/>
    <mergeCell ref="G1173:H1173"/>
    <mergeCell ref="G1174:H1174"/>
    <mergeCell ref="G1175:H1175"/>
    <mergeCell ref="G1176:H1176"/>
    <mergeCell ref="G1177:H1177"/>
    <mergeCell ref="G1178:H1178"/>
    <mergeCell ref="E1169:E1178"/>
    <mergeCell ref="A1179:B1188"/>
    <mergeCell ref="C1179:C1188"/>
    <mergeCell ref="D1179:D1188"/>
    <mergeCell ref="G1179:H1179"/>
    <mergeCell ref="G1180:H1180"/>
    <mergeCell ref="G1181:H1181"/>
    <mergeCell ref="G1182:H1182"/>
    <mergeCell ref="G1183:H1183"/>
    <mergeCell ref="G1184:H1184"/>
    <mergeCell ref="G1185:H1185"/>
    <mergeCell ref="G1186:H1186"/>
    <mergeCell ref="G1187:H1187"/>
    <mergeCell ref="G1188:H1188"/>
    <mergeCell ref="E1179:E1188"/>
    <mergeCell ref="A1189:B1198"/>
    <mergeCell ref="C1189:C1198"/>
    <mergeCell ref="D1189:D1198"/>
    <mergeCell ref="G1189:H1189"/>
    <mergeCell ref="G1190:H1190"/>
    <mergeCell ref="G1191:H1191"/>
    <mergeCell ref="G1192:H1192"/>
    <mergeCell ref="G1193:H1193"/>
    <mergeCell ref="G1194:H1194"/>
    <mergeCell ref="G1195:H1195"/>
    <mergeCell ref="G1196:H1196"/>
    <mergeCell ref="G1197:H1197"/>
    <mergeCell ref="G1198:H1198"/>
    <mergeCell ref="E1189:E1198"/>
    <mergeCell ref="A1199:B1208"/>
    <mergeCell ref="C1199:C1208"/>
    <mergeCell ref="D1199:D1208"/>
    <mergeCell ref="G1199:H1199"/>
    <mergeCell ref="G1200:H1200"/>
    <mergeCell ref="G1201:H1201"/>
    <mergeCell ref="G1202:H1202"/>
    <mergeCell ref="G1203:H1203"/>
    <mergeCell ref="G1204:H1204"/>
    <mergeCell ref="G1205:H1205"/>
    <mergeCell ref="G1206:H1206"/>
    <mergeCell ref="G1207:H1207"/>
    <mergeCell ref="G1208:H1208"/>
    <mergeCell ref="E1199:E1208"/>
    <mergeCell ref="P7:T7"/>
    <mergeCell ref="P8:T8"/>
    <mergeCell ref="J5:L5"/>
    <mergeCell ref="B5:C5"/>
    <mergeCell ref="A10:B10"/>
    <mergeCell ref="F5:G5"/>
    <mergeCell ref="B7:C7"/>
    <mergeCell ref="J7:O7"/>
    <mergeCell ref="B8:C8"/>
    <mergeCell ref="J8:O8"/>
    <mergeCell ref="D7:F7"/>
    <mergeCell ref="D8:F8"/>
    <mergeCell ref="G7:H7"/>
    <mergeCell ref="G8:H8"/>
    <mergeCell ref="D5:E5"/>
    <mergeCell ref="J916:O916"/>
    <mergeCell ref="J915:O915"/>
    <mergeCell ref="G915:H915"/>
    <mergeCell ref="G916:H916"/>
    <mergeCell ref="G926:H926"/>
    <mergeCell ref="G927:H927"/>
    <mergeCell ref="A919:B928"/>
    <mergeCell ref="C919:C928"/>
    <mergeCell ref="D919:D928"/>
    <mergeCell ref="G928:H928"/>
    <mergeCell ref="G923:H923"/>
    <mergeCell ref="G924:H924"/>
    <mergeCell ref="G925:H925"/>
    <mergeCell ref="A918:B918"/>
    <mergeCell ref="G918:H918"/>
    <mergeCell ref="G919:H919"/>
    <mergeCell ref="G920:H920"/>
    <mergeCell ref="G921:H921"/>
    <mergeCell ref="G922:H922"/>
    <mergeCell ref="E919:E928"/>
    <mergeCell ref="A939:B948"/>
    <mergeCell ref="C939:C948"/>
    <mergeCell ref="D939:D948"/>
    <mergeCell ref="G945:H945"/>
    <mergeCell ref="G946:H946"/>
    <mergeCell ref="G947:H947"/>
    <mergeCell ref="G942:H942"/>
    <mergeCell ref="G943:H943"/>
    <mergeCell ref="G944:H944"/>
    <mergeCell ref="A949:B958"/>
    <mergeCell ref="C949:C958"/>
    <mergeCell ref="D949:D958"/>
    <mergeCell ref="G951:H951"/>
    <mergeCell ref="G952:H952"/>
    <mergeCell ref="G953:H953"/>
    <mergeCell ref="A959:B968"/>
    <mergeCell ref="C959:C968"/>
    <mergeCell ref="D959:D968"/>
    <mergeCell ref="G963:H963"/>
    <mergeCell ref="G964:H964"/>
    <mergeCell ref="G965:H965"/>
    <mergeCell ref="G960:H960"/>
    <mergeCell ref="G961:H961"/>
    <mergeCell ref="G966:H966"/>
    <mergeCell ref="G967:H967"/>
    <mergeCell ref="G968:H968"/>
    <mergeCell ref="A969:B978"/>
    <mergeCell ref="C969:C978"/>
    <mergeCell ref="D969:D978"/>
    <mergeCell ref="G972:H972"/>
    <mergeCell ref="G973:H973"/>
    <mergeCell ref="G974:H974"/>
    <mergeCell ref="G975:H975"/>
    <mergeCell ref="G976:H976"/>
    <mergeCell ref="G977:H977"/>
    <mergeCell ref="G969:H969"/>
    <mergeCell ref="G970:H970"/>
    <mergeCell ref="G971:H971"/>
    <mergeCell ref="G978:H978"/>
    <mergeCell ref="A1226:A1230"/>
    <mergeCell ref="G1226:I1226"/>
    <mergeCell ref="J1226:L1226"/>
    <mergeCell ref="G1227:I1227"/>
    <mergeCell ref="J1227:L1227"/>
    <mergeCell ref="G1228:I1228"/>
    <mergeCell ref="J1228:L1228"/>
    <mergeCell ref="G1229:I1229"/>
    <mergeCell ref="J1229:L1229"/>
    <mergeCell ref="G1230:I1230"/>
    <mergeCell ref="F1226:F1230"/>
    <mergeCell ref="G1237:H1237"/>
    <mergeCell ref="J1222:L1222"/>
    <mergeCell ref="J1223:L1223"/>
    <mergeCell ref="J1224:L1224"/>
    <mergeCell ref="J1225:L1225"/>
    <mergeCell ref="F1223:I1223"/>
    <mergeCell ref="F1225:I1225"/>
    <mergeCell ref="F1224:I1224"/>
    <mergeCell ref="J1230:L1230"/>
    <mergeCell ref="J1231:L1231"/>
    <mergeCell ref="J1232:L1232"/>
    <mergeCell ref="J1233:L1233"/>
    <mergeCell ref="F1231:I1231"/>
    <mergeCell ref="F1232:I1232"/>
    <mergeCell ref="F1233:I1233"/>
    <mergeCell ref="J1237:L1237"/>
    <mergeCell ref="G1261:I1261"/>
    <mergeCell ref="F1260:I1260"/>
    <mergeCell ref="J1260:L1260"/>
    <mergeCell ref="J1261:L1261"/>
    <mergeCell ref="J1242:L1242"/>
    <mergeCell ref="J1243:L1243"/>
    <mergeCell ref="J1244:L1244"/>
    <mergeCell ref="J1245:L1245"/>
    <mergeCell ref="G1246:H1248"/>
    <mergeCell ref="J1246:L1246"/>
    <mergeCell ref="J1247:L1247"/>
    <mergeCell ref="J1248:L1248"/>
    <mergeCell ref="G1258:I1258"/>
    <mergeCell ref="J1258:L1258"/>
    <mergeCell ref="G1249:H1253"/>
    <mergeCell ref="J1249:L1249"/>
    <mergeCell ref="G1241:H1245"/>
    <mergeCell ref="J1241:L1241"/>
    <mergeCell ref="F1238:F1259"/>
    <mergeCell ref="G1238:H1240"/>
    <mergeCell ref="J1238:L1238"/>
    <mergeCell ref="J1239:L1239"/>
    <mergeCell ref="J1240:L1240"/>
    <mergeCell ref="A1260:B1260"/>
    <mergeCell ref="J1250:L1250"/>
    <mergeCell ref="J1251:L1251"/>
    <mergeCell ref="J1252:L1252"/>
    <mergeCell ref="J1253:L1253"/>
    <mergeCell ref="G1259:I1259"/>
    <mergeCell ref="J1259:L1259"/>
    <mergeCell ref="J1256:L1256"/>
    <mergeCell ref="G1256:H1256"/>
    <mergeCell ref="G1257:I1257"/>
    <mergeCell ref="J1257:L1257"/>
    <mergeCell ref="G1254:H1255"/>
    <mergeCell ref="J1254:L1254"/>
    <mergeCell ref="J1255:L1255"/>
    <mergeCell ref="A1237:B1237"/>
    <mergeCell ref="D11:D40"/>
    <mergeCell ref="C11:C40"/>
    <mergeCell ref="A11:B40"/>
    <mergeCell ref="A41:B70"/>
    <mergeCell ref="C41:C70"/>
    <mergeCell ref="D41:D70"/>
    <mergeCell ref="A71:B100"/>
    <mergeCell ref="C71:C100"/>
    <mergeCell ref="D71:D100"/>
    <mergeCell ref="C101:C130"/>
    <mergeCell ref="D101:D130"/>
    <mergeCell ref="A131:B160"/>
    <mergeCell ref="C131:C160"/>
    <mergeCell ref="D131:D160"/>
    <mergeCell ref="A161:B190"/>
    <mergeCell ref="C161:C190"/>
    <mergeCell ref="D161:D190"/>
    <mergeCell ref="A191:B220"/>
    <mergeCell ref="C191:C220"/>
    <mergeCell ref="D191:D220"/>
    <mergeCell ref="A101:B130"/>
    <mergeCell ref="D461:D490"/>
    <mergeCell ref="A491:B520"/>
    <mergeCell ref="A791:B820"/>
    <mergeCell ref="C791:C820"/>
    <mergeCell ref="D791:D820"/>
    <mergeCell ref="D761:D790"/>
    <mergeCell ref="G984:H984"/>
    <mergeCell ref="G985:H985"/>
    <mergeCell ref="G986:H986"/>
    <mergeCell ref="G987:H987"/>
    <mergeCell ref="G1008:H1008"/>
    <mergeCell ref="A989:B998"/>
    <mergeCell ref="C989:C998"/>
    <mergeCell ref="D989:D998"/>
    <mergeCell ref="G989:H989"/>
    <mergeCell ref="G990:H990"/>
    <mergeCell ref="G991:H991"/>
    <mergeCell ref="G992:H992"/>
    <mergeCell ref="G993:H993"/>
    <mergeCell ref="G994:H994"/>
    <mergeCell ref="G995:H995"/>
    <mergeCell ref="G996:H996"/>
    <mergeCell ref="G997:H997"/>
    <mergeCell ref="G998:H998"/>
    <mergeCell ref="G999:H999"/>
    <mergeCell ref="G1000:H1000"/>
    <mergeCell ref="G1002:H1002"/>
    <mergeCell ref="G1003:H1003"/>
    <mergeCell ref="G1004:H1004"/>
    <mergeCell ref="G1005:H1005"/>
    <mergeCell ref="G1006:H1006"/>
    <mergeCell ref="G1007:H1007"/>
    <mergeCell ref="A1009:B1018"/>
    <mergeCell ref="C1009:C1018"/>
    <mergeCell ref="D1009:D1018"/>
    <mergeCell ref="G1009:H1009"/>
    <mergeCell ref="G1010:H1010"/>
    <mergeCell ref="G1011:H1011"/>
    <mergeCell ref="G1012:H1012"/>
    <mergeCell ref="G1013:H1013"/>
    <mergeCell ref="G1014:H1014"/>
    <mergeCell ref="G1015:H1015"/>
    <mergeCell ref="G1016:H1016"/>
    <mergeCell ref="G1017:H1017"/>
    <mergeCell ref="G1018:H1018"/>
    <mergeCell ref="E1009:E1018"/>
    <mergeCell ref="A1019:B1028"/>
    <mergeCell ref="C1019:C1028"/>
    <mergeCell ref="D1019:D1028"/>
    <mergeCell ref="G1019:H1019"/>
    <mergeCell ref="G1020:H1020"/>
    <mergeCell ref="G1021:H1021"/>
    <mergeCell ref="G1022:H1022"/>
    <mergeCell ref="G1023:H1023"/>
    <mergeCell ref="G1024:H1024"/>
    <mergeCell ref="G1025:H1025"/>
    <mergeCell ref="G1026:H1026"/>
    <mergeCell ref="G1027:H1027"/>
    <mergeCell ref="G1028:H1028"/>
    <mergeCell ref="E1019:E1028"/>
    <mergeCell ref="A1029:B1038"/>
    <mergeCell ref="C1029:C1038"/>
    <mergeCell ref="D1029:D1038"/>
    <mergeCell ref="G1029:H1029"/>
    <mergeCell ref="G1030:H1030"/>
    <mergeCell ref="G1031:H1031"/>
    <mergeCell ref="G1032:H1032"/>
    <mergeCell ref="G1033:H1033"/>
    <mergeCell ref="G1034:H1034"/>
    <mergeCell ref="G1035:H1035"/>
    <mergeCell ref="G1036:H1036"/>
    <mergeCell ref="G1037:H1037"/>
    <mergeCell ref="G1038:H1038"/>
    <mergeCell ref="E1029:E1038"/>
    <mergeCell ref="A1039:B1048"/>
    <mergeCell ref="C1039:C1048"/>
    <mergeCell ref="D1039:D1048"/>
    <mergeCell ref="G1039:H1039"/>
    <mergeCell ref="G1040:H1040"/>
    <mergeCell ref="G1041:H1041"/>
    <mergeCell ref="G1042:H1042"/>
    <mergeCell ref="G1043:H1043"/>
    <mergeCell ref="G1044:H1044"/>
    <mergeCell ref="G1045:H1045"/>
    <mergeCell ref="G1046:H1046"/>
    <mergeCell ref="G1047:H1047"/>
    <mergeCell ref="G1048:H1048"/>
    <mergeCell ref="E1039:E1048"/>
    <mergeCell ref="A1049:B1058"/>
    <mergeCell ref="C1049:C1058"/>
    <mergeCell ref="D1049:D1058"/>
    <mergeCell ref="G1049:H1049"/>
    <mergeCell ref="G1050:H1050"/>
    <mergeCell ref="G1051:H1051"/>
    <mergeCell ref="G1052:H1052"/>
    <mergeCell ref="G1053:H1053"/>
    <mergeCell ref="G1054:H1054"/>
    <mergeCell ref="G1055:H1055"/>
    <mergeCell ref="G1056:H1056"/>
    <mergeCell ref="G1057:H1057"/>
    <mergeCell ref="G1058:H1058"/>
    <mergeCell ref="E1049:E1058"/>
    <mergeCell ref="A1059:B1068"/>
    <mergeCell ref="C1059:C1068"/>
    <mergeCell ref="D1059:D1068"/>
    <mergeCell ref="G1059:H1059"/>
    <mergeCell ref="G1060:H1060"/>
    <mergeCell ref="G1061:H1061"/>
    <mergeCell ref="G1062:H1062"/>
    <mergeCell ref="G1063:H1063"/>
    <mergeCell ref="G1064:H1064"/>
    <mergeCell ref="G1065:H1065"/>
    <mergeCell ref="G1066:H1066"/>
    <mergeCell ref="G1067:H1067"/>
    <mergeCell ref="G1068:H1068"/>
    <mergeCell ref="E1059:E1068"/>
    <mergeCell ref="A1069:B1078"/>
    <mergeCell ref="C1069:C1078"/>
    <mergeCell ref="D1069:D1078"/>
    <mergeCell ref="G1069:H1069"/>
    <mergeCell ref="G1070:H1070"/>
    <mergeCell ref="G1071:H1071"/>
    <mergeCell ref="G1072:H1072"/>
    <mergeCell ref="G1073:H1073"/>
    <mergeCell ref="G1074:H1074"/>
    <mergeCell ref="G1075:H1075"/>
    <mergeCell ref="G1076:H1076"/>
    <mergeCell ref="G1077:H1077"/>
    <mergeCell ref="G1078:H1078"/>
    <mergeCell ref="E1069:E1078"/>
    <mergeCell ref="A1079:B1088"/>
    <mergeCell ref="C1079:C1088"/>
    <mergeCell ref="D1079:D1088"/>
    <mergeCell ref="G1079:H1079"/>
    <mergeCell ref="G1080:H1080"/>
    <mergeCell ref="G1081:H1081"/>
    <mergeCell ref="G1082:H1082"/>
    <mergeCell ref="G1083:H1083"/>
    <mergeCell ref="G1084:H1084"/>
    <mergeCell ref="G1085:H1085"/>
    <mergeCell ref="G1086:H1086"/>
    <mergeCell ref="G1087:H1087"/>
    <mergeCell ref="G1088:H1088"/>
    <mergeCell ref="E1079:E1088"/>
    <mergeCell ref="A1089:B1098"/>
    <mergeCell ref="C1089:C1098"/>
    <mergeCell ref="D1089:D1098"/>
    <mergeCell ref="G1089:H1089"/>
    <mergeCell ref="G1090:H1090"/>
    <mergeCell ref="G1091:H1091"/>
    <mergeCell ref="G1092:H1092"/>
    <mergeCell ref="G1093:H1093"/>
    <mergeCell ref="G1094:H1094"/>
    <mergeCell ref="G1095:H1095"/>
    <mergeCell ref="G1096:H1096"/>
    <mergeCell ref="G1097:H1097"/>
    <mergeCell ref="G1098:H1098"/>
    <mergeCell ref="E1089:E1098"/>
    <mergeCell ref="A1099:B1108"/>
    <mergeCell ref="C1099:C1108"/>
    <mergeCell ref="D1099:D1108"/>
    <mergeCell ref="G1099:H1099"/>
    <mergeCell ref="G1100:H1100"/>
    <mergeCell ref="G1101:H1101"/>
    <mergeCell ref="G1102:H1102"/>
    <mergeCell ref="G1103:H1103"/>
    <mergeCell ref="G1104:H1104"/>
    <mergeCell ref="G1105:H1105"/>
    <mergeCell ref="G1106:H1106"/>
    <mergeCell ref="G1107:H1107"/>
    <mergeCell ref="G1108:H1108"/>
    <mergeCell ref="E1099:E1108"/>
    <mergeCell ref="A1209:B1218"/>
    <mergeCell ref="C1209:C1218"/>
    <mergeCell ref="D1209:D1218"/>
    <mergeCell ref="G1209:H1209"/>
    <mergeCell ref="G1210:H1210"/>
    <mergeCell ref="G1211:H1211"/>
    <mergeCell ref="G1212:H1212"/>
    <mergeCell ref="G1213:H1213"/>
    <mergeCell ref="G1214:H1214"/>
    <mergeCell ref="G1215:H1215"/>
    <mergeCell ref="G1216:H1216"/>
    <mergeCell ref="G1217:H1217"/>
    <mergeCell ref="G1218:H1218"/>
    <mergeCell ref="E1209:E1218"/>
    <mergeCell ref="E11:E40"/>
    <mergeCell ref="E41:E70"/>
    <mergeCell ref="E71:E100"/>
    <mergeCell ref="E101:E130"/>
    <mergeCell ref="E281:E310"/>
    <mergeCell ref="E311:E340"/>
    <mergeCell ref="E341:E370"/>
    <mergeCell ref="A521:B550"/>
    <mergeCell ref="C521:C550"/>
    <mergeCell ref="D521:D550"/>
    <mergeCell ref="A431:B460"/>
    <mergeCell ref="C431:C460"/>
    <mergeCell ref="D431:D460"/>
    <mergeCell ref="A461:B490"/>
    <mergeCell ref="C461:C490"/>
    <mergeCell ref="A371:B400"/>
    <mergeCell ref="C371:C400"/>
    <mergeCell ref="D371:D400"/>
    <mergeCell ref="A401:B430"/>
    <mergeCell ref="C401:C430"/>
    <mergeCell ref="D401:D430"/>
    <mergeCell ref="E161:E190"/>
    <mergeCell ref="E191:E220"/>
    <mergeCell ref="E221:E250"/>
    <mergeCell ref="E929:E938"/>
    <mergeCell ref="E939:E948"/>
    <mergeCell ref="E949:E958"/>
    <mergeCell ref="E959:E968"/>
    <mergeCell ref="E969:E978"/>
    <mergeCell ref="E979:E988"/>
    <mergeCell ref="E989:E998"/>
    <mergeCell ref="E999:E1008"/>
    <mergeCell ref="A311:B340"/>
    <mergeCell ref="C311:C340"/>
    <mergeCell ref="D311:D340"/>
    <mergeCell ref="A341:B370"/>
    <mergeCell ref="C341:C370"/>
    <mergeCell ref="A999:B1008"/>
    <mergeCell ref="C999:C1008"/>
    <mergeCell ref="D999:D1008"/>
    <mergeCell ref="A821:B850"/>
    <mergeCell ref="C821:C850"/>
    <mergeCell ref="D821:D850"/>
    <mergeCell ref="A701:B730"/>
    <mergeCell ref="C701:C730"/>
    <mergeCell ref="A979:B988"/>
    <mergeCell ref="C979:C988"/>
    <mergeCell ref="D979:D988"/>
    <mergeCell ref="X41:X46"/>
    <mergeCell ref="X55:X58"/>
    <mergeCell ref="X71:X76"/>
    <mergeCell ref="X85:X88"/>
    <mergeCell ref="X101:X106"/>
    <mergeCell ref="X115:X118"/>
    <mergeCell ref="X131:X136"/>
    <mergeCell ref="X145:X148"/>
    <mergeCell ref="X161:X166"/>
    <mergeCell ref="X311:X316"/>
    <mergeCell ref="X325:X328"/>
    <mergeCell ref="X341:X346"/>
    <mergeCell ref="X355:X358"/>
    <mergeCell ref="X371:X376"/>
    <mergeCell ref="X385:X388"/>
    <mergeCell ref="X401:X406"/>
    <mergeCell ref="X175:X178"/>
    <mergeCell ref="X191:X196"/>
    <mergeCell ref="X205:X208"/>
    <mergeCell ref="X221:X226"/>
    <mergeCell ref="X235:X238"/>
    <mergeCell ref="X251:X256"/>
    <mergeCell ref="X265:X268"/>
    <mergeCell ref="X281:X286"/>
    <mergeCell ref="X295:X298"/>
    <mergeCell ref="X415:X418"/>
    <mergeCell ref="X431:X436"/>
    <mergeCell ref="X445:X448"/>
    <mergeCell ref="X461:X466"/>
    <mergeCell ref="X475:X478"/>
    <mergeCell ref="X491:X496"/>
    <mergeCell ref="X505:X508"/>
    <mergeCell ref="X521:X526"/>
    <mergeCell ref="X535:X538"/>
    <mergeCell ref="X551:X556"/>
    <mergeCell ref="X565:X568"/>
    <mergeCell ref="X581:X586"/>
    <mergeCell ref="X595:X598"/>
    <mergeCell ref="X611:X616"/>
    <mergeCell ref="X625:X628"/>
    <mergeCell ref="X641:X646"/>
    <mergeCell ref="X655:X658"/>
    <mergeCell ref="X671:X676"/>
    <mergeCell ref="X821:X826"/>
    <mergeCell ref="X835:X838"/>
    <mergeCell ref="X851:X856"/>
    <mergeCell ref="X865:X868"/>
    <mergeCell ref="X881:X886"/>
    <mergeCell ref="X895:X898"/>
    <mergeCell ref="D913:E913"/>
    <mergeCell ref="X685:X688"/>
    <mergeCell ref="X701:X706"/>
    <mergeCell ref="X715:X718"/>
    <mergeCell ref="X731:X736"/>
    <mergeCell ref="X745:X748"/>
    <mergeCell ref="X761:X766"/>
    <mergeCell ref="X775:X778"/>
    <mergeCell ref="X791:X796"/>
    <mergeCell ref="X805:X808"/>
    <mergeCell ref="E791:E820"/>
    <mergeCell ref="E821:E850"/>
    <mergeCell ref="E851:E880"/>
    <mergeCell ref="E881:E910"/>
    <mergeCell ref="D881:D910"/>
  </mergeCells>
  <phoneticPr fontId="8"/>
  <conditionalFormatting sqref="M920:M928 P920:P928 S920:S928 M930:M938 M940:M948 M950:M958 P930:P938 P940:P948 P950:P958 S930:S938 S940:S948 S950:S958 M960:M968 P960:P968 S960:S968">
    <cfRule type="expression" dxfId="1396" priority="3658">
      <formula>INDIRECT(ADDRESS(ROW(),COLUMN()))=TRUNC(INDIRECT(ADDRESS(ROW(),COLUMN())))</formula>
    </cfRule>
  </conditionalFormatting>
  <conditionalFormatting sqref="S21:S30">
    <cfRule type="expression" dxfId="1395" priority="3652">
      <formula>INDIRECT(ADDRESS(ROW(),COLUMN()))=TRUNC(INDIRECT(ADDRESS(ROW(),COLUMN())))</formula>
    </cfRule>
  </conditionalFormatting>
  <conditionalFormatting sqref="P21:P30">
    <cfRule type="expression" dxfId="1394" priority="3653">
      <formula>INDIRECT(ADDRESS(ROW(),COLUMN()))=TRUNC(INDIRECT(ADDRESS(ROW(),COLUMN())))</formula>
    </cfRule>
  </conditionalFormatting>
  <conditionalFormatting sqref="K21:K30">
    <cfRule type="expression" dxfId="1393" priority="3646">
      <formula>INDIRECT(ADDRESS(ROW(),COLUMN()))=TRUNC(INDIRECT(ADDRESS(ROW(),COLUMN())))</formula>
    </cfRule>
  </conditionalFormatting>
  <conditionalFormatting sqref="M21:M30">
    <cfRule type="expression" dxfId="1392" priority="3645">
      <formula>INDIRECT(ADDRESS(ROW(),COLUMN()))=TRUNC(INDIRECT(ADDRESS(ROW(),COLUMN())))</formula>
    </cfRule>
  </conditionalFormatting>
  <conditionalFormatting sqref="K919">
    <cfRule type="expression" dxfId="1391" priority="3595">
      <formula>INDIRECT(ADDRESS(ROW(),COLUMN()))=TRUNC(INDIRECT(ADDRESS(ROW(),COLUMN())))</formula>
    </cfRule>
  </conditionalFormatting>
  <conditionalFormatting sqref="M919 M929 M939 M949 M959">
    <cfRule type="expression" dxfId="1390" priority="3594">
      <formula>INDIRECT(ADDRESS(ROW(),COLUMN()))=TRUNC(INDIRECT(ADDRESS(ROW(),COLUMN())))</formula>
    </cfRule>
  </conditionalFormatting>
  <conditionalFormatting sqref="P919 P929 P939 P949 P959">
    <cfRule type="expression" dxfId="1389" priority="3593">
      <formula>INDIRECT(ADDRESS(ROW(),COLUMN()))=TRUNC(INDIRECT(ADDRESS(ROW(),COLUMN())))</formula>
    </cfRule>
  </conditionalFormatting>
  <conditionalFormatting sqref="S919 S929 S939 S949 S959">
    <cfRule type="expression" dxfId="1388" priority="3592">
      <formula>INDIRECT(ADDRESS(ROW(),COLUMN()))=TRUNC(INDIRECT(ADDRESS(ROW(),COLUMN())))</formula>
    </cfRule>
  </conditionalFormatting>
  <conditionalFormatting sqref="U7:U8">
    <cfRule type="cellIs" dxfId="1387" priority="3586" operator="equal">
      <formula>"「費目：その他」で補助対象外に仕分けされていないものがある"</formula>
    </cfRule>
  </conditionalFormatting>
  <conditionalFormatting sqref="K920:K928 K936:K938 K946:K948 K956:K958 K966:K968">
    <cfRule type="expression" dxfId="1386" priority="3585">
      <formula>INDIRECT(ADDRESS(ROW(),COLUMN()))=TRUNC(INDIRECT(ADDRESS(ROW(),COLUMN())))</formula>
    </cfRule>
  </conditionalFormatting>
  <conditionalFormatting sqref="H27:H30 H571:H580 H601:H610 H631:H640 H661:H670 H691:H700 H721:H730 H751:H760 H781:H790 H811:H820">
    <cfRule type="expression" dxfId="1385" priority="3565">
      <formula>OR($H27="出演費",$H27="音楽費",$H27="文芸費")</formula>
    </cfRule>
    <cfRule type="expression" dxfId="1384" priority="3566">
      <formula>OR($H27="舞台費",$H27="作品借料",$H27="上映費",$H27="会場費",$H27="運搬費")</formula>
    </cfRule>
    <cfRule type="expression" dxfId="1383" priority="3567">
      <formula>OR($H27="賃金・共済費",$H27="旅費",$H27="報償費")</formula>
    </cfRule>
    <cfRule type="expression" dxfId="1382" priority="3568">
      <formula>OR($H27="雑役務費",$H27="消耗品費",$H27="通信費",$H27="会議費",$H27="その他")</formula>
    </cfRule>
    <cfRule type="expression" dxfId="1381" priority="3569">
      <formula>OR($H27="委託費",$H27="補助金")</formula>
    </cfRule>
  </conditionalFormatting>
  <conditionalFormatting sqref="G27:G30 G580 G610 G640 G670 G700 G730 G760 G790 G820">
    <cfRule type="expression" dxfId="1380" priority="3550">
      <formula>$G27="委託費"</formula>
    </cfRule>
    <cfRule type="expression" dxfId="1379" priority="3551">
      <formula>$G27="雑役務費・消耗品費等"</formula>
    </cfRule>
    <cfRule type="expression" dxfId="1378" priority="3552">
      <formula>$G27="賃金・旅費・報償費"</formula>
    </cfRule>
    <cfRule type="expression" dxfId="1377" priority="3553">
      <formula>$G27="舞台・会場・設営費"</formula>
    </cfRule>
    <cfRule type="expression" dxfId="1376" priority="3554">
      <formula>$G27="出演・音楽・文芸費"</formula>
    </cfRule>
  </conditionalFormatting>
  <conditionalFormatting sqref="S11:S20">
    <cfRule type="expression" dxfId="1375" priority="3526">
      <formula>INDIRECT(ADDRESS(ROW(),COLUMN()))=TRUNC(INDIRECT(ADDRESS(ROW(),COLUMN())))</formula>
    </cfRule>
  </conditionalFormatting>
  <conditionalFormatting sqref="P11:P20">
    <cfRule type="expression" dxfId="1374" priority="3527">
      <formula>INDIRECT(ADDRESS(ROW(),COLUMN()))=TRUNC(INDIRECT(ADDRESS(ROW(),COLUMN())))</formula>
    </cfRule>
  </conditionalFormatting>
  <conditionalFormatting sqref="K11:K20">
    <cfRule type="expression" dxfId="1373" priority="3525">
      <formula>INDIRECT(ADDRESS(ROW(),COLUMN()))=TRUNC(INDIRECT(ADDRESS(ROW(),COLUMN())))</formula>
    </cfRule>
  </conditionalFormatting>
  <conditionalFormatting sqref="M11:M20">
    <cfRule type="expression" dxfId="1372" priority="3524">
      <formula>INDIRECT(ADDRESS(ROW(),COLUMN()))=TRUNC(INDIRECT(ADDRESS(ROW(),COLUMN())))</formula>
    </cfRule>
  </conditionalFormatting>
  <conditionalFormatting sqref="H11:H26">
    <cfRule type="expression" dxfId="1371" priority="3519">
      <formula>OR($H11="出演費",$H11="音楽費",$H11="文芸費")</formula>
    </cfRule>
    <cfRule type="expression" dxfId="1370" priority="3520">
      <formula>OR($H11="舞台費",$H11="作品借料",$H11="上映費",$H11="会場費",$H11="運搬費")</formula>
    </cfRule>
    <cfRule type="expression" dxfId="1369" priority="3521">
      <formula>OR($H11="賃金・共済費",$H11="旅費",$H11="報償費")</formula>
    </cfRule>
    <cfRule type="expression" dxfId="1368" priority="3522">
      <formula>OR($H11="雑役務費",$H11="消耗品費",$H11="通信費",$H11="会議費",$H11="その他")</formula>
    </cfRule>
    <cfRule type="expression" dxfId="1367" priority="3523">
      <formula>OR($H11="委託費",$H11="補助金")</formula>
    </cfRule>
  </conditionalFormatting>
  <conditionalFormatting sqref="G11:G26">
    <cfRule type="expression" dxfId="1366" priority="3514">
      <formula>$G11="委託費"</formula>
    </cfRule>
    <cfRule type="expression" dxfId="1365" priority="3515">
      <formula>$G11="雑役務費・消耗品費等"</formula>
    </cfRule>
    <cfRule type="expression" dxfId="1364" priority="3516">
      <formula>$G11="賃金・旅費・報償費"</formula>
    </cfRule>
    <cfRule type="expression" dxfId="1363" priority="3517">
      <formula>$G11="舞台・会場・設営費"</formula>
    </cfRule>
    <cfRule type="expression" dxfId="1362" priority="3518">
      <formula>$G11="出演・音楽・文芸費"</formula>
    </cfRule>
  </conditionalFormatting>
  <conditionalFormatting sqref="S31:S40">
    <cfRule type="expression" dxfId="1361" priority="2980">
      <formula>INDIRECT(ADDRESS(ROW(),COLUMN()))=TRUNC(INDIRECT(ADDRESS(ROW(),COLUMN())))</formula>
    </cfRule>
  </conditionalFormatting>
  <conditionalFormatting sqref="P31:P40">
    <cfRule type="expression" dxfId="1360" priority="2981">
      <formula>INDIRECT(ADDRESS(ROW(),COLUMN()))=TRUNC(INDIRECT(ADDRESS(ROW(),COLUMN())))</formula>
    </cfRule>
  </conditionalFormatting>
  <conditionalFormatting sqref="K31:K40">
    <cfRule type="expression" dxfId="1359" priority="2979">
      <formula>INDIRECT(ADDRESS(ROW(),COLUMN()))=TRUNC(INDIRECT(ADDRESS(ROW(),COLUMN())))</formula>
    </cfRule>
  </conditionalFormatting>
  <conditionalFormatting sqref="M31:M40">
    <cfRule type="expression" dxfId="1358" priority="2978">
      <formula>INDIRECT(ADDRESS(ROW(),COLUMN()))=TRUNC(INDIRECT(ADDRESS(ROW(),COLUMN())))</formula>
    </cfRule>
  </conditionalFormatting>
  <conditionalFormatting sqref="H31:H40">
    <cfRule type="expression" dxfId="1357" priority="2973">
      <formula>OR($H31="出演費",$H31="音楽費",$H31="文芸費")</formula>
    </cfRule>
    <cfRule type="expression" dxfId="1356" priority="2974">
      <formula>OR($H31="舞台費",$H31="作品借料",$H31="上映費",$H31="会場費",$H31="運搬費")</formula>
    </cfRule>
    <cfRule type="expression" dxfId="1355" priority="2975">
      <formula>OR($H31="賃金・共済費",$H31="旅費",$H31="報償費")</formula>
    </cfRule>
    <cfRule type="expression" dxfId="1354" priority="2976">
      <formula>OR($H31="雑役務費",$H31="消耗品費",$H31="通信費",$H31="会議費",$H31="その他")</formula>
    </cfRule>
    <cfRule type="expression" dxfId="1353" priority="2977">
      <formula>OR($H31="委託費",$H31="補助金")</formula>
    </cfRule>
  </conditionalFormatting>
  <conditionalFormatting sqref="G31:G39">
    <cfRule type="expression" dxfId="1352" priority="2968">
      <formula>$G31="委託費"</formula>
    </cfRule>
    <cfRule type="expression" dxfId="1351" priority="2969">
      <formula>$G31="雑役務費・消耗品費等"</formula>
    </cfRule>
    <cfRule type="expression" dxfId="1350" priority="2970">
      <formula>$G31="賃金・旅費・報償費"</formula>
    </cfRule>
    <cfRule type="expression" dxfId="1349" priority="2971">
      <formula>$G31="舞台・会場・設営費"</formula>
    </cfRule>
    <cfRule type="expression" dxfId="1348" priority="2972">
      <formula>$G31="出演・音楽・文芸費"</formula>
    </cfRule>
  </conditionalFormatting>
  <conditionalFormatting sqref="G40">
    <cfRule type="expression" dxfId="1347" priority="2081">
      <formula>$G40="委託費"</formula>
    </cfRule>
    <cfRule type="expression" dxfId="1346" priority="2082">
      <formula>$G40="雑役務費・消耗品費等"</formula>
    </cfRule>
    <cfRule type="expression" dxfId="1345" priority="2083">
      <formula>$G40="賃金・旅費・報償費"</formula>
    </cfRule>
    <cfRule type="expression" dxfId="1344" priority="2084">
      <formula>$G40="舞台・会場・設営費"</formula>
    </cfRule>
    <cfRule type="expression" dxfId="1343" priority="2085">
      <formula>$G40="出演・音楽・文芸費"</formula>
    </cfRule>
  </conditionalFormatting>
  <conditionalFormatting sqref="P521:P530">
    <cfRule type="expression" dxfId="1342" priority="574">
      <formula>INDIRECT(ADDRESS(ROW(),COLUMN()))=TRUNC(INDIRECT(ADDRESS(ROW(),COLUMN())))</formula>
    </cfRule>
  </conditionalFormatting>
  <conditionalFormatting sqref="S521:S530">
    <cfRule type="expression" dxfId="1341" priority="573">
      <formula>INDIRECT(ADDRESS(ROW(),COLUMN()))=TRUNC(INDIRECT(ADDRESS(ROW(),COLUMN())))</formula>
    </cfRule>
  </conditionalFormatting>
  <conditionalFormatting sqref="H861:H870">
    <cfRule type="expression" dxfId="1340" priority="533">
      <formula>OR($H861="出演費",$H861="音楽費",$H861="文芸費")</formula>
    </cfRule>
    <cfRule type="expression" dxfId="1339" priority="534">
      <formula>OR($H861="舞台費",$H861="作品借料",$H861="上映費",$H861="会場費",$H861="運搬費")</formula>
    </cfRule>
    <cfRule type="expression" dxfId="1338" priority="535">
      <formula>OR($H861="賃金・共済費",$H861="旅費",$H861="報償費")</formula>
    </cfRule>
    <cfRule type="expression" dxfId="1337" priority="536">
      <formula>OR($H861="雑役務費",$H861="消耗品費",$H861="通信費",$H861="会議費",$H861="その他")</formula>
    </cfRule>
    <cfRule type="expression" dxfId="1336" priority="537">
      <formula>OR($H861="委託費",$H861="補助金")</formula>
    </cfRule>
  </conditionalFormatting>
  <conditionalFormatting sqref="P541:P550 P571:P580 P601:P610 P631:P640 P661:P670 P691:P700 P721:P730 P751:P760 P781:P790 P811:P820">
    <cfRule type="expression" dxfId="1335" priority="560">
      <formula>INDIRECT(ADDRESS(ROW(),COLUMN()))=TRUNC(INDIRECT(ADDRESS(ROW(),COLUMN())))</formula>
    </cfRule>
  </conditionalFormatting>
  <conditionalFormatting sqref="S541:S550 S571:S580 S601:S610 S631:S640 S661:S670 S691:S700 S721:S730 S751:S760 S781:S790 S811:S820">
    <cfRule type="expression" dxfId="1334" priority="559">
      <formula>INDIRECT(ADDRESS(ROW(),COLUMN()))=TRUNC(INDIRECT(ADDRESS(ROW(),COLUMN())))</formula>
    </cfRule>
  </conditionalFormatting>
  <conditionalFormatting sqref="H851:H860">
    <cfRule type="expression" dxfId="1333" priority="519">
      <formula>OR($H851="出演費",$H851="音楽費",$H851="文芸費")</formula>
    </cfRule>
    <cfRule type="expression" dxfId="1332" priority="520">
      <formula>OR($H851="舞台費",$H851="作品借料",$H851="上映費",$H851="会場費",$H851="運搬費")</formula>
    </cfRule>
    <cfRule type="expression" dxfId="1331" priority="521">
      <formula>OR($H851="賃金・共済費",$H851="旅費",$H851="報償費")</formula>
    </cfRule>
    <cfRule type="expression" dxfId="1330" priority="522">
      <formula>OR($H851="雑役務費",$H851="消耗品費",$H851="通信費",$H851="会議費",$H851="その他")</formula>
    </cfRule>
    <cfRule type="expression" dxfId="1329" priority="523">
      <formula>OR($H851="委託費",$H851="補助金")</formula>
    </cfRule>
  </conditionalFormatting>
  <conditionalFormatting sqref="G851:G860">
    <cfRule type="expression" dxfId="1328" priority="514">
      <formula>$G851="委託費"</formula>
    </cfRule>
    <cfRule type="expression" dxfId="1327" priority="515">
      <formula>$G851="雑役務費・消耗品費等"</formula>
    </cfRule>
    <cfRule type="expression" dxfId="1326" priority="516">
      <formula>$G851="賃金・旅費・報償費"</formula>
    </cfRule>
    <cfRule type="expression" dxfId="1325" priority="517">
      <formula>$G851="舞台・会場・設営費"</formula>
    </cfRule>
    <cfRule type="expression" dxfId="1324" priority="518">
      <formula>$G851="出演・音楽・文芸費"</formula>
    </cfRule>
  </conditionalFormatting>
  <conditionalFormatting sqref="K861:K870">
    <cfRule type="expression" dxfId="1323" priority="539">
      <formula>INDIRECT(ADDRESS(ROW(),COLUMN()))=TRUNC(INDIRECT(ADDRESS(ROW(),COLUMN())))</formula>
    </cfRule>
  </conditionalFormatting>
  <conditionalFormatting sqref="S861:S870">
    <cfRule type="expression" dxfId="1322" priority="540">
      <formula>INDIRECT(ADDRESS(ROW(),COLUMN()))=TRUNC(INDIRECT(ADDRESS(ROW(),COLUMN())))</formula>
    </cfRule>
  </conditionalFormatting>
  <conditionalFormatting sqref="M861:M870">
    <cfRule type="expression" dxfId="1321" priority="538">
      <formula>INDIRECT(ADDRESS(ROW(),COLUMN()))=TRUNC(INDIRECT(ADDRESS(ROW(),COLUMN())))</formula>
    </cfRule>
  </conditionalFormatting>
  <conditionalFormatting sqref="H871:H880">
    <cfRule type="expression" dxfId="1320" priority="505">
      <formula>OR($H871="出演費",$H871="音楽費",$H871="文芸費")</formula>
    </cfRule>
    <cfRule type="expression" dxfId="1319" priority="506">
      <formula>OR($H871="舞台費",$H871="作品借料",$H871="上映費",$H871="会場費",$H871="運搬費")</formula>
    </cfRule>
    <cfRule type="expression" dxfId="1318" priority="507">
      <formula>OR($H871="賃金・共済費",$H871="旅費",$H871="報償費")</formula>
    </cfRule>
    <cfRule type="expression" dxfId="1317" priority="508">
      <formula>OR($H871="雑役務費",$H871="消耗品費",$H871="通信費",$H871="会議費",$H871="その他")</formula>
    </cfRule>
    <cfRule type="expression" dxfId="1316" priority="509">
      <formula>OR($H871="委託費",$H871="補助金")</formula>
    </cfRule>
  </conditionalFormatting>
  <conditionalFormatting sqref="G880">
    <cfRule type="expression" dxfId="1315" priority="495">
      <formula>$G880="委託費"</formula>
    </cfRule>
    <cfRule type="expression" dxfId="1314" priority="496">
      <formula>$G880="雑役務費・消耗品費等"</formula>
    </cfRule>
    <cfRule type="expression" dxfId="1313" priority="497">
      <formula>$G880="賃金・旅費・報償費"</formula>
    </cfRule>
    <cfRule type="expression" dxfId="1312" priority="498">
      <formula>$G880="舞台・会場・設営費"</formula>
    </cfRule>
    <cfRule type="expression" dxfId="1311" priority="499">
      <formula>$G880="出演・音楽・文芸費"</formula>
    </cfRule>
  </conditionalFormatting>
  <conditionalFormatting sqref="H901:H910">
    <cfRule type="expression" dxfId="1310" priority="458">
      <formula>OR($H901="出演費",$H901="音楽費",$H901="文芸費")</formula>
    </cfRule>
    <cfRule type="expression" dxfId="1309" priority="459">
      <formula>OR($H901="舞台費",$H901="作品借料",$H901="上映費",$H901="会場費",$H901="運搬費")</formula>
    </cfRule>
    <cfRule type="expression" dxfId="1308" priority="460">
      <formula>OR($H901="賃金・共済費",$H901="旅費",$H901="報償費")</formula>
    </cfRule>
    <cfRule type="expression" dxfId="1307" priority="461">
      <formula>OR($H901="雑役務費",$H901="消耗品費",$H901="通信費",$H901="会議費",$H901="その他")</formula>
    </cfRule>
    <cfRule type="expression" dxfId="1306" priority="462">
      <formula>OR($H901="委託費",$H901="補助金")</formula>
    </cfRule>
  </conditionalFormatting>
  <conditionalFormatting sqref="G901:G909">
    <cfRule type="expression" dxfId="1305" priority="453">
      <formula>$G901="委託費"</formula>
    </cfRule>
    <cfRule type="expression" dxfId="1304" priority="454">
      <formula>$G901="雑役務費・消耗品費等"</formula>
    </cfRule>
    <cfRule type="expression" dxfId="1303" priority="455">
      <formula>$G901="賃金・旅費・報償費"</formula>
    </cfRule>
    <cfRule type="expression" dxfId="1302" priority="456">
      <formula>$G901="舞台・会場・設営費"</formula>
    </cfRule>
    <cfRule type="expression" dxfId="1301" priority="457">
      <formula>$G901="出演・音楽・文芸費"</formula>
    </cfRule>
  </conditionalFormatting>
  <conditionalFormatting sqref="G910">
    <cfRule type="expression" dxfId="1300" priority="448">
      <formula>$G910="委託費"</formula>
    </cfRule>
    <cfRule type="expression" dxfId="1299" priority="449">
      <formula>$G910="雑役務費・消耗品費等"</formula>
    </cfRule>
    <cfRule type="expression" dxfId="1298" priority="450">
      <formula>$G910="賃金・旅費・報償費"</formula>
    </cfRule>
    <cfRule type="expression" dxfId="1297" priority="451">
      <formula>$G910="舞台・会場・設営費"</formula>
    </cfRule>
    <cfRule type="expression" dxfId="1296" priority="452">
      <formula>$G910="出演・音楽・文芸費"</formula>
    </cfRule>
  </conditionalFormatting>
  <conditionalFormatting sqref="S501:S510">
    <cfRule type="expression" dxfId="1295" priority="634">
      <formula>INDIRECT(ADDRESS(ROW(),COLUMN()))=TRUNC(INDIRECT(ADDRESS(ROW(),COLUMN())))</formula>
    </cfRule>
  </conditionalFormatting>
  <conditionalFormatting sqref="P501:P510">
    <cfRule type="expression" dxfId="1294" priority="635">
      <formula>INDIRECT(ADDRESS(ROW(),COLUMN()))=TRUNC(INDIRECT(ADDRESS(ROW(),COLUMN())))</formula>
    </cfRule>
  </conditionalFormatting>
  <conditionalFormatting sqref="K501:K510">
    <cfRule type="expression" dxfId="1293" priority="633">
      <formula>INDIRECT(ADDRESS(ROW(),COLUMN()))=TRUNC(INDIRECT(ADDRESS(ROW(),COLUMN())))</formula>
    </cfRule>
  </conditionalFormatting>
  <conditionalFormatting sqref="M501:M510">
    <cfRule type="expression" dxfId="1292" priority="632">
      <formula>INDIRECT(ADDRESS(ROW(),COLUMN()))=TRUNC(INDIRECT(ADDRESS(ROW(),COLUMN())))</formula>
    </cfRule>
  </conditionalFormatting>
  <conditionalFormatting sqref="H501:H510">
    <cfRule type="expression" dxfId="1291" priority="627">
      <formula>OR($H501="出演費",$H501="音楽費",$H501="文芸費")</formula>
    </cfRule>
    <cfRule type="expression" dxfId="1290" priority="628">
      <formula>OR($H501="舞台費",$H501="作品借料",$H501="上映費",$H501="会場費",$H501="運搬費")</formula>
    </cfRule>
    <cfRule type="expression" dxfId="1289" priority="629">
      <formula>OR($H501="賃金・共済費",$H501="旅費",$H501="報償費")</formula>
    </cfRule>
    <cfRule type="expression" dxfId="1288" priority="630">
      <formula>OR($H501="雑役務費",$H501="消耗品費",$H501="通信費",$H501="会議費",$H501="その他")</formula>
    </cfRule>
    <cfRule type="expression" dxfId="1287" priority="631">
      <formula>OR($H501="委託費",$H501="補助金")</formula>
    </cfRule>
  </conditionalFormatting>
  <conditionalFormatting sqref="G501:G510">
    <cfRule type="expression" dxfId="1286" priority="622">
      <formula>$G501="委託費"</formula>
    </cfRule>
    <cfRule type="expression" dxfId="1285" priority="623">
      <formula>$G501="雑役務費・消耗品費等"</formula>
    </cfRule>
    <cfRule type="expression" dxfId="1284" priority="624">
      <formula>$G501="賃金・旅費・報償費"</formula>
    </cfRule>
    <cfRule type="expression" dxfId="1283" priority="625">
      <formula>$G501="舞台・会場・設営費"</formula>
    </cfRule>
    <cfRule type="expression" dxfId="1282" priority="626">
      <formula>$G501="出演・音楽・文芸費"</formula>
    </cfRule>
  </conditionalFormatting>
  <conditionalFormatting sqref="S491:S500">
    <cfRule type="expression" dxfId="1281" priority="620">
      <formula>INDIRECT(ADDRESS(ROW(),COLUMN()))=TRUNC(INDIRECT(ADDRESS(ROW(),COLUMN())))</formula>
    </cfRule>
  </conditionalFormatting>
  <conditionalFormatting sqref="P491:P500">
    <cfRule type="expression" dxfId="1280" priority="621">
      <formula>INDIRECT(ADDRESS(ROW(),COLUMN()))=TRUNC(INDIRECT(ADDRESS(ROW(),COLUMN())))</formula>
    </cfRule>
  </conditionalFormatting>
  <conditionalFormatting sqref="K491:K500">
    <cfRule type="expression" dxfId="1279" priority="619">
      <formula>INDIRECT(ADDRESS(ROW(),COLUMN()))=TRUNC(INDIRECT(ADDRESS(ROW(),COLUMN())))</formula>
    </cfRule>
  </conditionalFormatting>
  <conditionalFormatting sqref="M491:M500">
    <cfRule type="expression" dxfId="1278" priority="618">
      <formula>INDIRECT(ADDRESS(ROW(),COLUMN()))=TRUNC(INDIRECT(ADDRESS(ROW(),COLUMN())))</formula>
    </cfRule>
  </conditionalFormatting>
  <conditionalFormatting sqref="H491:H500">
    <cfRule type="expression" dxfId="1277" priority="613">
      <formula>OR($H491="出演費",$H491="音楽費",$H491="文芸費")</formula>
    </cfRule>
    <cfRule type="expression" dxfId="1276" priority="614">
      <formula>OR($H491="舞台費",$H491="作品借料",$H491="上映費",$H491="会場費",$H491="運搬費")</formula>
    </cfRule>
    <cfRule type="expression" dxfId="1275" priority="615">
      <formula>OR($H491="賃金・共済費",$H491="旅費",$H491="報償費")</formula>
    </cfRule>
    <cfRule type="expression" dxfId="1274" priority="616">
      <formula>OR($H491="雑役務費",$H491="消耗品費",$H491="通信費",$H491="会議費",$H491="その他")</formula>
    </cfRule>
    <cfRule type="expression" dxfId="1273" priority="617">
      <formula>OR($H491="委託費",$H491="補助金")</formula>
    </cfRule>
  </conditionalFormatting>
  <conditionalFormatting sqref="G491:G500">
    <cfRule type="expression" dxfId="1272" priority="608">
      <formula>$G491="委託費"</formula>
    </cfRule>
    <cfRule type="expression" dxfId="1271" priority="609">
      <formula>$G491="雑役務費・消耗品費等"</formula>
    </cfRule>
    <cfRule type="expression" dxfId="1270" priority="610">
      <formula>$G491="賃金・旅費・報償費"</formula>
    </cfRule>
    <cfRule type="expression" dxfId="1269" priority="611">
      <formula>$G491="舞台・会場・設営費"</formula>
    </cfRule>
    <cfRule type="expression" dxfId="1268" priority="612">
      <formula>$G491="出演・音楽・文芸費"</formula>
    </cfRule>
  </conditionalFormatting>
  <conditionalFormatting sqref="S511:S520">
    <cfRule type="expression" dxfId="1267" priority="606">
      <formula>INDIRECT(ADDRESS(ROW(),COLUMN()))=TRUNC(INDIRECT(ADDRESS(ROW(),COLUMN())))</formula>
    </cfRule>
  </conditionalFormatting>
  <conditionalFormatting sqref="P511:P520">
    <cfRule type="expression" dxfId="1266" priority="607">
      <formula>INDIRECT(ADDRESS(ROW(),COLUMN()))=TRUNC(INDIRECT(ADDRESS(ROW(),COLUMN())))</formula>
    </cfRule>
  </conditionalFormatting>
  <conditionalFormatting sqref="K511:K520">
    <cfRule type="expression" dxfId="1265" priority="605">
      <formula>INDIRECT(ADDRESS(ROW(),COLUMN()))=TRUNC(INDIRECT(ADDRESS(ROW(),COLUMN())))</formula>
    </cfRule>
  </conditionalFormatting>
  <conditionalFormatting sqref="M511:M520">
    <cfRule type="expression" dxfId="1264" priority="604">
      <formula>INDIRECT(ADDRESS(ROW(),COLUMN()))=TRUNC(INDIRECT(ADDRESS(ROW(),COLUMN())))</formula>
    </cfRule>
  </conditionalFormatting>
  <conditionalFormatting sqref="H511:H520">
    <cfRule type="expression" dxfId="1263" priority="599">
      <formula>OR($H511="出演費",$H511="音楽費",$H511="文芸費")</formula>
    </cfRule>
    <cfRule type="expression" dxfId="1262" priority="600">
      <formula>OR($H511="舞台費",$H511="作品借料",$H511="上映費",$H511="会場費",$H511="運搬費")</formula>
    </cfRule>
    <cfRule type="expression" dxfId="1261" priority="601">
      <formula>OR($H511="賃金・共済費",$H511="旅費",$H511="報償費")</formula>
    </cfRule>
    <cfRule type="expression" dxfId="1260" priority="602">
      <formula>OR($H511="雑役務費",$H511="消耗品費",$H511="通信費",$H511="会議費",$H511="その他")</formula>
    </cfRule>
    <cfRule type="expression" dxfId="1259" priority="603">
      <formula>OR($H511="委託費",$H511="補助金")</formula>
    </cfRule>
  </conditionalFormatting>
  <conditionalFormatting sqref="G511:G519">
    <cfRule type="expression" dxfId="1258" priority="594">
      <formula>$G511="委託費"</formula>
    </cfRule>
    <cfRule type="expression" dxfId="1257" priority="595">
      <formula>$G511="雑役務費・消耗品費等"</formula>
    </cfRule>
    <cfRule type="expression" dxfId="1256" priority="596">
      <formula>$G511="賃金・旅費・報償費"</formula>
    </cfRule>
    <cfRule type="expression" dxfId="1255" priority="597">
      <formula>$G511="舞台・会場・設営費"</formula>
    </cfRule>
    <cfRule type="expression" dxfId="1254" priority="598">
      <formula>$G511="出演・音楽・文芸費"</formula>
    </cfRule>
  </conditionalFormatting>
  <conditionalFormatting sqref="G520">
    <cfRule type="expression" dxfId="1253" priority="589">
      <formula>$G520="委託費"</formula>
    </cfRule>
    <cfRule type="expression" dxfId="1252" priority="590">
      <formula>$G520="雑役務費・消耗品費等"</formula>
    </cfRule>
    <cfRule type="expression" dxfId="1251" priority="591">
      <formula>$G520="賃金・旅費・報償費"</formula>
    </cfRule>
    <cfRule type="expression" dxfId="1250" priority="592">
      <formula>$G520="舞台・会場・設営費"</formula>
    </cfRule>
    <cfRule type="expression" dxfId="1249" priority="593">
      <formula>$G520="出演・音楽・文芸費"</formula>
    </cfRule>
  </conditionalFormatting>
  <conditionalFormatting sqref="S351:S360">
    <cfRule type="expression" dxfId="1248" priority="869">
      <formula>INDIRECT(ADDRESS(ROW(),COLUMN()))=TRUNC(INDIRECT(ADDRESS(ROW(),COLUMN())))</formula>
    </cfRule>
  </conditionalFormatting>
  <conditionalFormatting sqref="P351:P360">
    <cfRule type="expression" dxfId="1247" priority="870">
      <formula>INDIRECT(ADDRESS(ROW(),COLUMN()))=TRUNC(INDIRECT(ADDRESS(ROW(),COLUMN())))</formula>
    </cfRule>
  </conditionalFormatting>
  <conditionalFormatting sqref="K351:K360">
    <cfRule type="expression" dxfId="1246" priority="868">
      <formula>INDIRECT(ADDRESS(ROW(),COLUMN()))=TRUNC(INDIRECT(ADDRESS(ROW(),COLUMN())))</formula>
    </cfRule>
  </conditionalFormatting>
  <conditionalFormatting sqref="M351:M360">
    <cfRule type="expression" dxfId="1245" priority="867">
      <formula>INDIRECT(ADDRESS(ROW(),COLUMN()))=TRUNC(INDIRECT(ADDRESS(ROW(),COLUMN())))</formula>
    </cfRule>
  </conditionalFormatting>
  <conditionalFormatting sqref="H351:H360">
    <cfRule type="expression" dxfId="1244" priority="862">
      <formula>OR($H351="出演費",$H351="音楽費",$H351="文芸費")</formula>
    </cfRule>
    <cfRule type="expression" dxfId="1243" priority="863">
      <formula>OR($H351="舞台費",$H351="作品借料",$H351="上映費",$H351="会場費",$H351="運搬費")</formula>
    </cfRule>
    <cfRule type="expression" dxfId="1242" priority="864">
      <formula>OR($H351="賃金・共済費",$H351="旅費",$H351="報償費")</formula>
    </cfRule>
    <cfRule type="expression" dxfId="1241" priority="865">
      <formula>OR($H351="雑役務費",$H351="消耗品費",$H351="通信費",$H351="会議費",$H351="その他")</formula>
    </cfRule>
    <cfRule type="expression" dxfId="1240" priority="866">
      <formula>OR($H351="委託費",$H351="補助金")</formula>
    </cfRule>
  </conditionalFormatting>
  <conditionalFormatting sqref="G351:G360">
    <cfRule type="expression" dxfId="1239" priority="857">
      <formula>$G351="委託費"</formula>
    </cfRule>
    <cfRule type="expression" dxfId="1238" priority="858">
      <formula>$G351="雑役務費・消耗品費等"</formula>
    </cfRule>
    <cfRule type="expression" dxfId="1237" priority="859">
      <formula>$G351="賃金・旅費・報償費"</formula>
    </cfRule>
    <cfRule type="expression" dxfId="1236" priority="860">
      <formula>$G351="舞台・会場・設営費"</formula>
    </cfRule>
    <cfRule type="expression" dxfId="1235" priority="861">
      <formula>$G351="出演・音楽・文芸費"</formula>
    </cfRule>
  </conditionalFormatting>
  <conditionalFormatting sqref="S341:S350">
    <cfRule type="expression" dxfId="1234" priority="855">
      <formula>INDIRECT(ADDRESS(ROW(),COLUMN()))=TRUNC(INDIRECT(ADDRESS(ROW(),COLUMN())))</formula>
    </cfRule>
  </conditionalFormatting>
  <conditionalFormatting sqref="P341:P350">
    <cfRule type="expression" dxfId="1233" priority="856">
      <formula>INDIRECT(ADDRESS(ROW(),COLUMN()))=TRUNC(INDIRECT(ADDRESS(ROW(),COLUMN())))</formula>
    </cfRule>
  </conditionalFormatting>
  <conditionalFormatting sqref="K341:K350">
    <cfRule type="expression" dxfId="1232" priority="854">
      <formula>INDIRECT(ADDRESS(ROW(),COLUMN()))=TRUNC(INDIRECT(ADDRESS(ROW(),COLUMN())))</formula>
    </cfRule>
  </conditionalFormatting>
  <conditionalFormatting sqref="M341:M350">
    <cfRule type="expression" dxfId="1231" priority="853">
      <formula>INDIRECT(ADDRESS(ROW(),COLUMN()))=TRUNC(INDIRECT(ADDRESS(ROW(),COLUMN())))</formula>
    </cfRule>
  </conditionalFormatting>
  <conditionalFormatting sqref="H341:H350">
    <cfRule type="expression" dxfId="1230" priority="848">
      <formula>OR($H341="出演費",$H341="音楽費",$H341="文芸費")</formula>
    </cfRule>
    <cfRule type="expression" dxfId="1229" priority="849">
      <formula>OR($H341="舞台費",$H341="作品借料",$H341="上映費",$H341="会場費",$H341="運搬費")</formula>
    </cfRule>
    <cfRule type="expression" dxfId="1228" priority="850">
      <formula>OR($H341="賃金・共済費",$H341="旅費",$H341="報償費")</formula>
    </cfRule>
    <cfRule type="expression" dxfId="1227" priority="851">
      <formula>OR($H341="雑役務費",$H341="消耗品費",$H341="通信費",$H341="会議費",$H341="その他")</formula>
    </cfRule>
    <cfRule type="expression" dxfId="1226" priority="852">
      <formula>OR($H341="委託費",$H341="補助金")</formula>
    </cfRule>
  </conditionalFormatting>
  <conditionalFormatting sqref="G341:G350">
    <cfRule type="expression" dxfId="1225" priority="843">
      <formula>$G341="委託費"</formula>
    </cfRule>
    <cfRule type="expression" dxfId="1224" priority="844">
      <formula>$G341="雑役務費・消耗品費等"</formula>
    </cfRule>
    <cfRule type="expression" dxfId="1223" priority="845">
      <formula>$G341="賃金・旅費・報償費"</formula>
    </cfRule>
    <cfRule type="expression" dxfId="1222" priority="846">
      <formula>$G341="舞台・会場・設営費"</formula>
    </cfRule>
    <cfRule type="expression" dxfId="1221" priority="847">
      <formula>$G341="出演・音楽・文芸費"</formula>
    </cfRule>
  </conditionalFormatting>
  <conditionalFormatting sqref="S361:S370">
    <cfRule type="expression" dxfId="1220" priority="841">
      <formula>INDIRECT(ADDRESS(ROW(),COLUMN()))=TRUNC(INDIRECT(ADDRESS(ROW(),COLUMN())))</formula>
    </cfRule>
  </conditionalFormatting>
  <conditionalFormatting sqref="P361:P370">
    <cfRule type="expression" dxfId="1219" priority="842">
      <formula>INDIRECT(ADDRESS(ROW(),COLUMN()))=TRUNC(INDIRECT(ADDRESS(ROW(),COLUMN())))</formula>
    </cfRule>
  </conditionalFormatting>
  <conditionalFormatting sqref="K361:K370">
    <cfRule type="expression" dxfId="1218" priority="840">
      <formula>INDIRECT(ADDRESS(ROW(),COLUMN()))=TRUNC(INDIRECT(ADDRESS(ROW(),COLUMN())))</formula>
    </cfRule>
  </conditionalFormatting>
  <conditionalFormatting sqref="M361:M370">
    <cfRule type="expression" dxfId="1217" priority="839">
      <formula>INDIRECT(ADDRESS(ROW(),COLUMN()))=TRUNC(INDIRECT(ADDRESS(ROW(),COLUMN())))</formula>
    </cfRule>
  </conditionalFormatting>
  <conditionalFormatting sqref="H361:H370">
    <cfRule type="expression" dxfId="1216" priority="834">
      <formula>OR($H361="出演費",$H361="音楽費",$H361="文芸費")</formula>
    </cfRule>
    <cfRule type="expression" dxfId="1215" priority="835">
      <formula>OR($H361="舞台費",$H361="作品借料",$H361="上映費",$H361="会場費",$H361="運搬費")</formula>
    </cfRule>
    <cfRule type="expression" dxfId="1214" priority="836">
      <formula>OR($H361="賃金・共済費",$H361="旅費",$H361="報償費")</formula>
    </cfRule>
    <cfRule type="expression" dxfId="1213" priority="837">
      <formula>OR($H361="雑役務費",$H361="消耗品費",$H361="通信費",$H361="会議費",$H361="その他")</formula>
    </cfRule>
    <cfRule type="expression" dxfId="1212" priority="838">
      <formula>OR($H361="委託費",$H361="補助金")</formula>
    </cfRule>
  </conditionalFormatting>
  <conditionalFormatting sqref="G361:G369">
    <cfRule type="expression" dxfId="1211" priority="829">
      <formula>$G361="委託費"</formula>
    </cfRule>
    <cfRule type="expression" dxfId="1210" priority="830">
      <formula>$G361="雑役務費・消耗品費等"</formula>
    </cfRule>
    <cfRule type="expression" dxfId="1209" priority="831">
      <formula>$G361="賃金・旅費・報償費"</formula>
    </cfRule>
    <cfRule type="expression" dxfId="1208" priority="832">
      <formula>$G361="舞台・会場・設営費"</formula>
    </cfRule>
    <cfRule type="expression" dxfId="1207" priority="833">
      <formula>$G361="出演・音楽・文芸費"</formula>
    </cfRule>
  </conditionalFormatting>
  <conditionalFormatting sqref="G370">
    <cfRule type="expression" dxfId="1206" priority="824">
      <formula>$G370="委託費"</formula>
    </cfRule>
    <cfRule type="expression" dxfId="1205" priority="825">
      <formula>$G370="雑役務費・消耗品費等"</formula>
    </cfRule>
    <cfRule type="expression" dxfId="1204" priority="826">
      <formula>$G370="賃金・旅費・報償費"</formula>
    </cfRule>
    <cfRule type="expression" dxfId="1203" priority="827">
      <formula>$G370="舞台・会場・設営費"</formula>
    </cfRule>
    <cfRule type="expression" dxfId="1202" priority="828">
      <formula>$G370="出演・音楽・文芸費"</formula>
    </cfRule>
  </conditionalFormatting>
  <conditionalFormatting sqref="S51:S60">
    <cfRule type="expression" dxfId="1201" priority="1339">
      <formula>INDIRECT(ADDRESS(ROW(),COLUMN()))=TRUNC(INDIRECT(ADDRESS(ROW(),COLUMN())))</formula>
    </cfRule>
  </conditionalFormatting>
  <conditionalFormatting sqref="P51:P60">
    <cfRule type="expression" dxfId="1200" priority="1340">
      <formula>INDIRECT(ADDRESS(ROW(),COLUMN()))=TRUNC(INDIRECT(ADDRESS(ROW(),COLUMN())))</formula>
    </cfRule>
  </conditionalFormatting>
  <conditionalFormatting sqref="K51:K60">
    <cfRule type="expression" dxfId="1199" priority="1338">
      <formula>INDIRECT(ADDRESS(ROW(),COLUMN()))=TRUNC(INDIRECT(ADDRESS(ROW(),COLUMN())))</formula>
    </cfRule>
  </conditionalFormatting>
  <conditionalFormatting sqref="M51:M60">
    <cfRule type="expression" dxfId="1198" priority="1337">
      <formula>INDIRECT(ADDRESS(ROW(),COLUMN()))=TRUNC(INDIRECT(ADDRESS(ROW(),COLUMN())))</formula>
    </cfRule>
  </conditionalFormatting>
  <conditionalFormatting sqref="H51:H60">
    <cfRule type="expression" dxfId="1197" priority="1332">
      <formula>OR($H51="出演費",$H51="音楽費",$H51="文芸費")</formula>
    </cfRule>
    <cfRule type="expression" dxfId="1196" priority="1333">
      <formula>OR($H51="舞台費",$H51="作品借料",$H51="上映費",$H51="会場費",$H51="運搬費")</formula>
    </cfRule>
    <cfRule type="expression" dxfId="1195" priority="1334">
      <formula>OR($H51="賃金・共済費",$H51="旅費",$H51="報償費")</formula>
    </cfRule>
    <cfRule type="expression" dxfId="1194" priority="1335">
      <formula>OR($H51="雑役務費",$H51="消耗品費",$H51="通信費",$H51="会議費",$H51="その他")</formula>
    </cfRule>
    <cfRule type="expression" dxfId="1193" priority="1336">
      <formula>OR($H51="委託費",$H51="補助金")</formula>
    </cfRule>
  </conditionalFormatting>
  <conditionalFormatting sqref="G51:G60">
    <cfRule type="expression" dxfId="1192" priority="1327">
      <formula>$G51="委託費"</formula>
    </cfRule>
    <cfRule type="expression" dxfId="1191" priority="1328">
      <formula>$G51="雑役務費・消耗品費等"</formula>
    </cfRule>
    <cfRule type="expression" dxfId="1190" priority="1329">
      <formula>$G51="賃金・旅費・報償費"</formula>
    </cfRule>
    <cfRule type="expression" dxfId="1189" priority="1330">
      <formula>$G51="舞台・会場・設営費"</formula>
    </cfRule>
    <cfRule type="expression" dxfId="1188" priority="1331">
      <formula>$G51="出演・音楽・文芸費"</formula>
    </cfRule>
  </conditionalFormatting>
  <conditionalFormatting sqref="S41:S50">
    <cfRule type="expression" dxfId="1187" priority="1325">
      <formula>INDIRECT(ADDRESS(ROW(),COLUMN()))=TRUNC(INDIRECT(ADDRESS(ROW(),COLUMN())))</formula>
    </cfRule>
  </conditionalFormatting>
  <conditionalFormatting sqref="P41:P50">
    <cfRule type="expression" dxfId="1186" priority="1326">
      <formula>INDIRECT(ADDRESS(ROW(),COLUMN()))=TRUNC(INDIRECT(ADDRESS(ROW(),COLUMN())))</formula>
    </cfRule>
  </conditionalFormatting>
  <conditionalFormatting sqref="K41:K50">
    <cfRule type="expression" dxfId="1185" priority="1324">
      <formula>INDIRECT(ADDRESS(ROW(),COLUMN()))=TRUNC(INDIRECT(ADDRESS(ROW(),COLUMN())))</formula>
    </cfRule>
  </conditionalFormatting>
  <conditionalFormatting sqref="M41:M50">
    <cfRule type="expression" dxfId="1184" priority="1323">
      <formula>INDIRECT(ADDRESS(ROW(),COLUMN()))=TRUNC(INDIRECT(ADDRESS(ROW(),COLUMN())))</formula>
    </cfRule>
  </conditionalFormatting>
  <conditionalFormatting sqref="H41:H50">
    <cfRule type="expression" dxfId="1183" priority="1318">
      <formula>OR($H41="出演費",$H41="音楽費",$H41="文芸費")</formula>
    </cfRule>
    <cfRule type="expression" dxfId="1182" priority="1319">
      <formula>OR($H41="舞台費",$H41="作品借料",$H41="上映費",$H41="会場費",$H41="運搬費")</formula>
    </cfRule>
    <cfRule type="expression" dxfId="1181" priority="1320">
      <formula>OR($H41="賃金・共済費",$H41="旅費",$H41="報償費")</formula>
    </cfRule>
    <cfRule type="expression" dxfId="1180" priority="1321">
      <formula>OR($H41="雑役務費",$H41="消耗品費",$H41="通信費",$H41="会議費",$H41="その他")</formula>
    </cfRule>
    <cfRule type="expression" dxfId="1179" priority="1322">
      <formula>OR($H41="委託費",$H41="補助金")</formula>
    </cfRule>
  </conditionalFormatting>
  <conditionalFormatting sqref="G41:G50">
    <cfRule type="expression" dxfId="1178" priority="1313">
      <formula>$G41="委託費"</formula>
    </cfRule>
    <cfRule type="expression" dxfId="1177" priority="1314">
      <formula>$G41="雑役務費・消耗品費等"</formula>
    </cfRule>
    <cfRule type="expression" dxfId="1176" priority="1315">
      <formula>$G41="賃金・旅費・報償費"</formula>
    </cfRule>
    <cfRule type="expression" dxfId="1175" priority="1316">
      <formula>$G41="舞台・会場・設営費"</formula>
    </cfRule>
    <cfRule type="expression" dxfId="1174" priority="1317">
      <formula>$G41="出演・音楽・文芸費"</formula>
    </cfRule>
  </conditionalFormatting>
  <conditionalFormatting sqref="S61:S70">
    <cfRule type="expression" dxfId="1173" priority="1311">
      <formula>INDIRECT(ADDRESS(ROW(),COLUMN()))=TRUNC(INDIRECT(ADDRESS(ROW(),COLUMN())))</formula>
    </cfRule>
  </conditionalFormatting>
  <conditionalFormatting sqref="P61:P70">
    <cfRule type="expression" dxfId="1172" priority="1312">
      <formula>INDIRECT(ADDRESS(ROW(),COLUMN()))=TRUNC(INDIRECT(ADDRESS(ROW(),COLUMN())))</formula>
    </cfRule>
  </conditionalFormatting>
  <conditionalFormatting sqref="K61:K70">
    <cfRule type="expression" dxfId="1171" priority="1310">
      <formula>INDIRECT(ADDRESS(ROW(),COLUMN()))=TRUNC(INDIRECT(ADDRESS(ROW(),COLUMN())))</formula>
    </cfRule>
  </conditionalFormatting>
  <conditionalFormatting sqref="M61:M70">
    <cfRule type="expression" dxfId="1170" priority="1309">
      <formula>INDIRECT(ADDRESS(ROW(),COLUMN()))=TRUNC(INDIRECT(ADDRESS(ROW(),COLUMN())))</formula>
    </cfRule>
  </conditionalFormatting>
  <conditionalFormatting sqref="H61:H70">
    <cfRule type="expression" dxfId="1169" priority="1304">
      <formula>OR($H61="出演費",$H61="音楽費",$H61="文芸費")</formula>
    </cfRule>
    <cfRule type="expression" dxfId="1168" priority="1305">
      <formula>OR($H61="舞台費",$H61="作品借料",$H61="上映費",$H61="会場費",$H61="運搬費")</formula>
    </cfRule>
    <cfRule type="expression" dxfId="1167" priority="1306">
      <formula>OR($H61="賃金・共済費",$H61="旅費",$H61="報償費")</formula>
    </cfRule>
    <cfRule type="expression" dxfId="1166" priority="1307">
      <formula>OR($H61="雑役務費",$H61="消耗品費",$H61="通信費",$H61="会議費",$H61="その他")</formula>
    </cfRule>
    <cfRule type="expression" dxfId="1165" priority="1308">
      <formula>OR($H61="委託費",$H61="補助金")</formula>
    </cfRule>
  </conditionalFormatting>
  <conditionalFormatting sqref="G61:G69">
    <cfRule type="expression" dxfId="1164" priority="1299">
      <formula>$G61="委託費"</formula>
    </cfRule>
    <cfRule type="expression" dxfId="1163" priority="1300">
      <formula>$G61="雑役務費・消耗品費等"</formula>
    </cfRule>
    <cfRule type="expression" dxfId="1162" priority="1301">
      <formula>$G61="賃金・旅費・報償費"</formula>
    </cfRule>
    <cfRule type="expression" dxfId="1161" priority="1302">
      <formula>$G61="舞台・会場・設営費"</formula>
    </cfRule>
    <cfRule type="expression" dxfId="1160" priority="1303">
      <formula>$G61="出演・音楽・文芸費"</formula>
    </cfRule>
  </conditionalFormatting>
  <conditionalFormatting sqref="G70">
    <cfRule type="expression" dxfId="1159" priority="1294">
      <formula>$G70="委託費"</formula>
    </cfRule>
    <cfRule type="expression" dxfId="1158" priority="1295">
      <formula>$G70="雑役務費・消耗品費等"</formula>
    </cfRule>
    <cfRule type="expression" dxfId="1157" priority="1296">
      <formula>$G70="賃金・旅費・報償費"</formula>
    </cfRule>
    <cfRule type="expression" dxfId="1156" priority="1297">
      <formula>$G70="舞台・会場・設営費"</formula>
    </cfRule>
    <cfRule type="expression" dxfId="1155" priority="1298">
      <formula>$G70="出演・音楽・文芸費"</formula>
    </cfRule>
  </conditionalFormatting>
  <conditionalFormatting sqref="S81:S90">
    <cfRule type="expression" dxfId="1154" priority="1292">
      <formula>INDIRECT(ADDRESS(ROW(),COLUMN()))=TRUNC(INDIRECT(ADDRESS(ROW(),COLUMN())))</formula>
    </cfRule>
  </conditionalFormatting>
  <conditionalFormatting sqref="P81:P90">
    <cfRule type="expression" dxfId="1153" priority="1293">
      <formula>INDIRECT(ADDRESS(ROW(),COLUMN()))=TRUNC(INDIRECT(ADDRESS(ROW(),COLUMN())))</formula>
    </cfRule>
  </conditionalFormatting>
  <conditionalFormatting sqref="K81:K90">
    <cfRule type="expression" dxfId="1152" priority="1291">
      <formula>INDIRECT(ADDRESS(ROW(),COLUMN()))=TRUNC(INDIRECT(ADDRESS(ROW(),COLUMN())))</formula>
    </cfRule>
  </conditionalFormatting>
  <conditionalFormatting sqref="M81:M90">
    <cfRule type="expression" dxfId="1151" priority="1290">
      <formula>INDIRECT(ADDRESS(ROW(),COLUMN()))=TRUNC(INDIRECT(ADDRESS(ROW(),COLUMN())))</formula>
    </cfRule>
  </conditionalFormatting>
  <conditionalFormatting sqref="H81:H90">
    <cfRule type="expression" dxfId="1150" priority="1285">
      <formula>OR($H81="出演費",$H81="音楽費",$H81="文芸費")</formula>
    </cfRule>
    <cfRule type="expression" dxfId="1149" priority="1286">
      <formula>OR($H81="舞台費",$H81="作品借料",$H81="上映費",$H81="会場費",$H81="運搬費")</formula>
    </cfRule>
    <cfRule type="expression" dxfId="1148" priority="1287">
      <formula>OR($H81="賃金・共済費",$H81="旅費",$H81="報償費")</formula>
    </cfRule>
    <cfRule type="expression" dxfId="1147" priority="1288">
      <formula>OR($H81="雑役務費",$H81="消耗品費",$H81="通信費",$H81="会議費",$H81="その他")</formula>
    </cfRule>
    <cfRule type="expression" dxfId="1146" priority="1289">
      <formula>OR($H81="委託費",$H81="補助金")</formula>
    </cfRule>
  </conditionalFormatting>
  <conditionalFormatting sqref="G81:G90">
    <cfRule type="expression" dxfId="1145" priority="1280">
      <formula>$G81="委託費"</formula>
    </cfRule>
    <cfRule type="expression" dxfId="1144" priority="1281">
      <formula>$G81="雑役務費・消耗品費等"</formula>
    </cfRule>
    <cfRule type="expression" dxfId="1143" priority="1282">
      <formula>$G81="賃金・旅費・報償費"</formula>
    </cfRule>
    <cfRule type="expression" dxfId="1142" priority="1283">
      <formula>$G81="舞台・会場・設営費"</formula>
    </cfRule>
    <cfRule type="expression" dxfId="1141" priority="1284">
      <formula>$G81="出演・音楽・文芸費"</formula>
    </cfRule>
  </conditionalFormatting>
  <conditionalFormatting sqref="S71:S80">
    <cfRule type="expression" dxfId="1140" priority="1278">
      <formula>INDIRECT(ADDRESS(ROW(),COLUMN()))=TRUNC(INDIRECT(ADDRESS(ROW(),COLUMN())))</formula>
    </cfRule>
  </conditionalFormatting>
  <conditionalFormatting sqref="P71:P80">
    <cfRule type="expression" dxfId="1139" priority="1279">
      <formula>INDIRECT(ADDRESS(ROW(),COLUMN()))=TRUNC(INDIRECT(ADDRESS(ROW(),COLUMN())))</formula>
    </cfRule>
  </conditionalFormatting>
  <conditionalFormatting sqref="K71:K80">
    <cfRule type="expression" dxfId="1138" priority="1277">
      <formula>INDIRECT(ADDRESS(ROW(),COLUMN()))=TRUNC(INDIRECT(ADDRESS(ROW(),COLUMN())))</formula>
    </cfRule>
  </conditionalFormatting>
  <conditionalFormatting sqref="M71:M80">
    <cfRule type="expression" dxfId="1137" priority="1276">
      <formula>INDIRECT(ADDRESS(ROW(),COLUMN()))=TRUNC(INDIRECT(ADDRESS(ROW(),COLUMN())))</formula>
    </cfRule>
  </conditionalFormatting>
  <conditionalFormatting sqref="H71:H80">
    <cfRule type="expression" dxfId="1136" priority="1271">
      <formula>OR($H71="出演費",$H71="音楽費",$H71="文芸費")</formula>
    </cfRule>
    <cfRule type="expression" dxfId="1135" priority="1272">
      <formula>OR($H71="舞台費",$H71="作品借料",$H71="上映費",$H71="会場費",$H71="運搬費")</formula>
    </cfRule>
    <cfRule type="expression" dxfId="1134" priority="1273">
      <formula>OR($H71="賃金・共済費",$H71="旅費",$H71="報償費")</formula>
    </cfRule>
    <cfRule type="expression" dxfId="1133" priority="1274">
      <formula>OR($H71="雑役務費",$H71="消耗品費",$H71="通信費",$H71="会議費",$H71="その他")</formula>
    </cfRule>
    <cfRule type="expression" dxfId="1132" priority="1275">
      <formula>OR($H71="委託費",$H71="補助金")</formula>
    </cfRule>
  </conditionalFormatting>
  <conditionalFormatting sqref="G71:G80">
    <cfRule type="expression" dxfId="1131" priority="1266">
      <formula>$G71="委託費"</formula>
    </cfRule>
    <cfRule type="expression" dxfId="1130" priority="1267">
      <formula>$G71="雑役務費・消耗品費等"</formula>
    </cfRule>
    <cfRule type="expression" dxfId="1129" priority="1268">
      <formula>$G71="賃金・旅費・報償費"</formula>
    </cfRule>
    <cfRule type="expression" dxfId="1128" priority="1269">
      <formula>$G71="舞台・会場・設営費"</formula>
    </cfRule>
    <cfRule type="expression" dxfId="1127" priority="1270">
      <formula>$G71="出演・音楽・文芸費"</formula>
    </cfRule>
  </conditionalFormatting>
  <conditionalFormatting sqref="S91:S100">
    <cfRule type="expression" dxfId="1126" priority="1264">
      <formula>INDIRECT(ADDRESS(ROW(),COLUMN()))=TRUNC(INDIRECT(ADDRESS(ROW(),COLUMN())))</formula>
    </cfRule>
  </conditionalFormatting>
  <conditionalFormatting sqref="P91:P100">
    <cfRule type="expression" dxfId="1125" priority="1265">
      <formula>INDIRECT(ADDRESS(ROW(),COLUMN()))=TRUNC(INDIRECT(ADDRESS(ROW(),COLUMN())))</formula>
    </cfRule>
  </conditionalFormatting>
  <conditionalFormatting sqref="K91:K100">
    <cfRule type="expression" dxfId="1124" priority="1263">
      <formula>INDIRECT(ADDRESS(ROW(),COLUMN()))=TRUNC(INDIRECT(ADDRESS(ROW(),COLUMN())))</formula>
    </cfRule>
  </conditionalFormatting>
  <conditionalFormatting sqref="M91:M100">
    <cfRule type="expression" dxfId="1123" priority="1262">
      <formula>INDIRECT(ADDRESS(ROW(),COLUMN()))=TRUNC(INDIRECT(ADDRESS(ROW(),COLUMN())))</formula>
    </cfRule>
  </conditionalFormatting>
  <conditionalFormatting sqref="H91:H100">
    <cfRule type="expression" dxfId="1122" priority="1257">
      <formula>OR($H91="出演費",$H91="音楽費",$H91="文芸費")</formula>
    </cfRule>
    <cfRule type="expression" dxfId="1121" priority="1258">
      <formula>OR($H91="舞台費",$H91="作品借料",$H91="上映費",$H91="会場費",$H91="運搬費")</formula>
    </cfRule>
    <cfRule type="expression" dxfId="1120" priority="1259">
      <formula>OR($H91="賃金・共済費",$H91="旅費",$H91="報償費")</formula>
    </cfRule>
    <cfRule type="expression" dxfId="1119" priority="1260">
      <formula>OR($H91="雑役務費",$H91="消耗品費",$H91="通信費",$H91="会議費",$H91="その他")</formula>
    </cfRule>
    <cfRule type="expression" dxfId="1118" priority="1261">
      <formula>OR($H91="委託費",$H91="補助金")</formula>
    </cfRule>
  </conditionalFormatting>
  <conditionalFormatting sqref="G91:G99">
    <cfRule type="expression" dxfId="1117" priority="1252">
      <formula>$G91="委託費"</formula>
    </cfRule>
    <cfRule type="expression" dxfId="1116" priority="1253">
      <formula>$G91="雑役務費・消耗品費等"</formula>
    </cfRule>
    <cfRule type="expression" dxfId="1115" priority="1254">
      <formula>$G91="賃金・旅費・報償費"</formula>
    </cfRule>
    <cfRule type="expression" dxfId="1114" priority="1255">
      <formula>$G91="舞台・会場・設営費"</formula>
    </cfRule>
    <cfRule type="expression" dxfId="1113" priority="1256">
      <formula>$G91="出演・音楽・文芸費"</formula>
    </cfRule>
  </conditionalFormatting>
  <conditionalFormatting sqref="G100">
    <cfRule type="expression" dxfId="1112" priority="1247">
      <formula>$G100="委託費"</formula>
    </cfRule>
    <cfRule type="expression" dxfId="1111" priority="1248">
      <formula>$G100="雑役務費・消耗品費等"</formula>
    </cfRule>
    <cfRule type="expression" dxfId="1110" priority="1249">
      <formula>$G100="賃金・旅費・報償費"</formula>
    </cfRule>
    <cfRule type="expression" dxfId="1109" priority="1250">
      <formula>$G100="舞台・会場・設営費"</formula>
    </cfRule>
    <cfRule type="expression" dxfId="1108" priority="1251">
      <formula>$G100="出演・音楽・文芸費"</formula>
    </cfRule>
  </conditionalFormatting>
  <conditionalFormatting sqref="S111:S120">
    <cfRule type="expression" dxfId="1107" priority="1245">
      <formula>INDIRECT(ADDRESS(ROW(),COLUMN()))=TRUNC(INDIRECT(ADDRESS(ROW(),COLUMN())))</formula>
    </cfRule>
  </conditionalFormatting>
  <conditionalFormatting sqref="P111:P120">
    <cfRule type="expression" dxfId="1106" priority="1246">
      <formula>INDIRECT(ADDRESS(ROW(),COLUMN()))=TRUNC(INDIRECT(ADDRESS(ROW(),COLUMN())))</formula>
    </cfRule>
  </conditionalFormatting>
  <conditionalFormatting sqref="K111:K120">
    <cfRule type="expression" dxfId="1105" priority="1244">
      <formula>INDIRECT(ADDRESS(ROW(),COLUMN()))=TRUNC(INDIRECT(ADDRESS(ROW(),COLUMN())))</formula>
    </cfRule>
  </conditionalFormatting>
  <conditionalFormatting sqref="M111:M120">
    <cfRule type="expression" dxfId="1104" priority="1243">
      <formula>INDIRECT(ADDRESS(ROW(),COLUMN()))=TRUNC(INDIRECT(ADDRESS(ROW(),COLUMN())))</formula>
    </cfRule>
  </conditionalFormatting>
  <conditionalFormatting sqref="H111:H120">
    <cfRule type="expression" dxfId="1103" priority="1238">
      <formula>OR($H111="出演費",$H111="音楽費",$H111="文芸費")</formula>
    </cfRule>
    <cfRule type="expression" dxfId="1102" priority="1239">
      <formula>OR($H111="舞台費",$H111="作品借料",$H111="上映費",$H111="会場費",$H111="運搬費")</formula>
    </cfRule>
    <cfRule type="expression" dxfId="1101" priority="1240">
      <formula>OR($H111="賃金・共済費",$H111="旅費",$H111="報償費")</formula>
    </cfRule>
    <cfRule type="expression" dxfId="1100" priority="1241">
      <formula>OR($H111="雑役務費",$H111="消耗品費",$H111="通信費",$H111="会議費",$H111="その他")</formula>
    </cfRule>
    <cfRule type="expression" dxfId="1099" priority="1242">
      <formula>OR($H111="委託費",$H111="補助金")</formula>
    </cfRule>
  </conditionalFormatting>
  <conditionalFormatting sqref="G111:G120">
    <cfRule type="expression" dxfId="1098" priority="1233">
      <formula>$G111="委託費"</formula>
    </cfRule>
    <cfRule type="expression" dxfId="1097" priority="1234">
      <formula>$G111="雑役務費・消耗品費等"</formula>
    </cfRule>
    <cfRule type="expression" dxfId="1096" priority="1235">
      <formula>$G111="賃金・旅費・報償費"</formula>
    </cfRule>
    <cfRule type="expression" dxfId="1095" priority="1236">
      <formula>$G111="舞台・会場・設営費"</formula>
    </cfRule>
    <cfRule type="expression" dxfId="1094" priority="1237">
      <formula>$G111="出演・音楽・文芸費"</formula>
    </cfRule>
  </conditionalFormatting>
  <conditionalFormatting sqref="S101:S110">
    <cfRule type="expression" dxfId="1093" priority="1231">
      <formula>INDIRECT(ADDRESS(ROW(),COLUMN()))=TRUNC(INDIRECT(ADDRESS(ROW(),COLUMN())))</formula>
    </cfRule>
  </conditionalFormatting>
  <conditionalFormatting sqref="P101:P110">
    <cfRule type="expression" dxfId="1092" priority="1232">
      <formula>INDIRECT(ADDRESS(ROW(),COLUMN()))=TRUNC(INDIRECT(ADDRESS(ROW(),COLUMN())))</formula>
    </cfRule>
  </conditionalFormatting>
  <conditionalFormatting sqref="K101:K110">
    <cfRule type="expression" dxfId="1091" priority="1230">
      <formula>INDIRECT(ADDRESS(ROW(),COLUMN()))=TRUNC(INDIRECT(ADDRESS(ROW(),COLUMN())))</formula>
    </cfRule>
  </conditionalFormatting>
  <conditionalFormatting sqref="M101:M110">
    <cfRule type="expression" dxfId="1090" priority="1229">
      <formula>INDIRECT(ADDRESS(ROW(),COLUMN()))=TRUNC(INDIRECT(ADDRESS(ROW(),COLUMN())))</formula>
    </cfRule>
  </conditionalFormatting>
  <conditionalFormatting sqref="H101:H110">
    <cfRule type="expression" dxfId="1089" priority="1224">
      <formula>OR($H101="出演費",$H101="音楽費",$H101="文芸費")</formula>
    </cfRule>
    <cfRule type="expression" dxfId="1088" priority="1225">
      <formula>OR($H101="舞台費",$H101="作品借料",$H101="上映費",$H101="会場費",$H101="運搬費")</formula>
    </cfRule>
    <cfRule type="expression" dxfId="1087" priority="1226">
      <formula>OR($H101="賃金・共済費",$H101="旅費",$H101="報償費")</formula>
    </cfRule>
    <cfRule type="expression" dxfId="1086" priority="1227">
      <formula>OR($H101="雑役務費",$H101="消耗品費",$H101="通信費",$H101="会議費",$H101="その他")</formula>
    </cfRule>
    <cfRule type="expression" dxfId="1085" priority="1228">
      <formula>OR($H101="委託費",$H101="補助金")</formula>
    </cfRule>
  </conditionalFormatting>
  <conditionalFormatting sqref="G101:G110">
    <cfRule type="expression" dxfId="1084" priority="1219">
      <formula>$G101="委託費"</formula>
    </cfRule>
    <cfRule type="expression" dxfId="1083" priority="1220">
      <formula>$G101="雑役務費・消耗品費等"</formula>
    </cfRule>
    <cfRule type="expression" dxfId="1082" priority="1221">
      <formula>$G101="賃金・旅費・報償費"</formula>
    </cfRule>
    <cfRule type="expression" dxfId="1081" priority="1222">
      <formula>$G101="舞台・会場・設営費"</formula>
    </cfRule>
    <cfRule type="expression" dxfId="1080" priority="1223">
      <formula>$G101="出演・音楽・文芸費"</formula>
    </cfRule>
  </conditionalFormatting>
  <conditionalFormatting sqref="S121:S130">
    <cfRule type="expression" dxfId="1079" priority="1217">
      <formula>INDIRECT(ADDRESS(ROW(),COLUMN()))=TRUNC(INDIRECT(ADDRESS(ROW(),COLUMN())))</formula>
    </cfRule>
  </conditionalFormatting>
  <conditionalFormatting sqref="P121:P130">
    <cfRule type="expression" dxfId="1078" priority="1218">
      <formula>INDIRECT(ADDRESS(ROW(),COLUMN()))=TRUNC(INDIRECT(ADDRESS(ROW(),COLUMN())))</formula>
    </cfRule>
  </conditionalFormatting>
  <conditionalFormatting sqref="K121:K130">
    <cfRule type="expression" dxfId="1077" priority="1216">
      <formula>INDIRECT(ADDRESS(ROW(),COLUMN()))=TRUNC(INDIRECT(ADDRESS(ROW(),COLUMN())))</formula>
    </cfRule>
  </conditionalFormatting>
  <conditionalFormatting sqref="M121:M130">
    <cfRule type="expression" dxfId="1076" priority="1215">
      <formula>INDIRECT(ADDRESS(ROW(),COLUMN()))=TRUNC(INDIRECT(ADDRESS(ROW(),COLUMN())))</formula>
    </cfRule>
  </conditionalFormatting>
  <conditionalFormatting sqref="H121:H130">
    <cfRule type="expression" dxfId="1075" priority="1210">
      <formula>OR($H121="出演費",$H121="音楽費",$H121="文芸費")</formula>
    </cfRule>
    <cfRule type="expression" dxfId="1074" priority="1211">
      <formula>OR($H121="舞台費",$H121="作品借料",$H121="上映費",$H121="会場費",$H121="運搬費")</formula>
    </cfRule>
    <cfRule type="expression" dxfId="1073" priority="1212">
      <formula>OR($H121="賃金・共済費",$H121="旅費",$H121="報償費")</formula>
    </cfRule>
    <cfRule type="expression" dxfId="1072" priority="1213">
      <formula>OR($H121="雑役務費",$H121="消耗品費",$H121="通信費",$H121="会議費",$H121="その他")</formula>
    </cfRule>
    <cfRule type="expression" dxfId="1071" priority="1214">
      <formula>OR($H121="委託費",$H121="補助金")</formula>
    </cfRule>
  </conditionalFormatting>
  <conditionalFormatting sqref="G121:G129">
    <cfRule type="expression" dxfId="1070" priority="1205">
      <formula>$G121="委託費"</formula>
    </cfRule>
    <cfRule type="expression" dxfId="1069" priority="1206">
      <formula>$G121="雑役務費・消耗品費等"</formula>
    </cfRule>
    <cfRule type="expression" dxfId="1068" priority="1207">
      <formula>$G121="賃金・旅費・報償費"</formula>
    </cfRule>
    <cfRule type="expression" dxfId="1067" priority="1208">
      <formula>$G121="舞台・会場・設営費"</formula>
    </cfRule>
    <cfRule type="expression" dxfId="1066" priority="1209">
      <formula>$G121="出演・音楽・文芸費"</formula>
    </cfRule>
  </conditionalFormatting>
  <conditionalFormatting sqref="G130">
    <cfRule type="expression" dxfId="1065" priority="1200">
      <formula>$G130="委託費"</formula>
    </cfRule>
    <cfRule type="expression" dxfId="1064" priority="1201">
      <formula>$G130="雑役務費・消耗品費等"</formula>
    </cfRule>
    <cfRule type="expression" dxfId="1063" priority="1202">
      <formula>$G130="賃金・旅費・報償費"</formula>
    </cfRule>
    <cfRule type="expression" dxfId="1062" priority="1203">
      <formula>$G130="舞台・会場・設営費"</formula>
    </cfRule>
    <cfRule type="expression" dxfId="1061" priority="1204">
      <formula>$G130="出演・音楽・文芸費"</formula>
    </cfRule>
  </conditionalFormatting>
  <conditionalFormatting sqref="S141:S150">
    <cfRule type="expression" dxfId="1060" priority="1198">
      <formula>INDIRECT(ADDRESS(ROW(),COLUMN()))=TRUNC(INDIRECT(ADDRESS(ROW(),COLUMN())))</formula>
    </cfRule>
  </conditionalFormatting>
  <conditionalFormatting sqref="P141:P150">
    <cfRule type="expression" dxfId="1059" priority="1199">
      <formula>INDIRECT(ADDRESS(ROW(),COLUMN()))=TRUNC(INDIRECT(ADDRESS(ROW(),COLUMN())))</formula>
    </cfRule>
  </conditionalFormatting>
  <conditionalFormatting sqref="K141:K150">
    <cfRule type="expression" dxfId="1058" priority="1197">
      <formula>INDIRECT(ADDRESS(ROW(),COLUMN()))=TRUNC(INDIRECT(ADDRESS(ROW(),COLUMN())))</formula>
    </cfRule>
  </conditionalFormatting>
  <conditionalFormatting sqref="M141:M150">
    <cfRule type="expression" dxfId="1057" priority="1196">
      <formula>INDIRECT(ADDRESS(ROW(),COLUMN()))=TRUNC(INDIRECT(ADDRESS(ROW(),COLUMN())))</formula>
    </cfRule>
  </conditionalFormatting>
  <conditionalFormatting sqref="H141:H150">
    <cfRule type="expression" dxfId="1056" priority="1191">
      <formula>OR($H141="出演費",$H141="音楽費",$H141="文芸費")</formula>
    </cfRule>
    <cfRule type="expression" dxfId="1055" priority="1192">
      <formula>OR($H141="舞台費",$H141="作品借料",$H141="上映費",$H141="会場費",$H141="運搬費")</formula>
    </cfRule>
    <cfRule type="expression" dxfId="1054" priority="1193">
      <formula>OR($H141="賃金・共済費",$H141="旅費",$H141="報償費")</formula>
    </cfRule>
    <cfRule type="expression" dxfId="1053" priority="1194">
      <formula>OR($H141="雑役務費",$H141="消耗品費",$H141="通信費",$H141="会議費",$H141="その他")</formula>
    </cfRule>
    <cfRule type="expression" dxfId="1052" priority="1195">
      <formula>OR($H141="委託費",$H141="補助金")</formula>
    </cfRule>
  </conditionalFormatting>
  <conditionalFormatting sqref="G141:G150">
    <cfRule type="expression" dxfId="1051" priority="1186">
      <formula>$G141="委託費"</formula>
    </cfRule>
    <cfRule type="expression" dxfId="1050" priority="1187">
      <formula>$G141="雑役務費・消耗品費等"</formula>
    </cfRule>
    <cfRule type="expression" dxfId="1049" priority="1188">
      <formula>$G141="賃金・旅費・報償費"</formula>
    </cfRule>
    <cfRule type="expression" dxfId="1048" priority="1189">
      <formula>$G141="舞台・会場・設営費"</formula>
    </cfRule>
    <cfRule type="expression" dxfId="1047" priority="1190">
      <formula>$G141="出演・音楽・文芸費"</formula>
    </cfRule>
  </conditionalFormatting>
  <conditionalFormatting sqref="S131:S140">
    <cfRule type="expression" dxfId="1046" priority="1184">
      <formula>INDIRECT(ADDRESS(ROW(),COLUMN()))=TRUNC(INDIRECT(ADDRESS(ROW(),COLUMN())))</formula>
    </cfRule>
  </conditionalFormatting>
  <conditionalFormatting sqref="P131:P140">
    <cfRule type="expression" dxfId="1045" priority="1185">
      <formula>INDIRECT(ADDRESS(ROW(),COLUMN()))=TRUNC(INDIRECT(ADDRESS(ROW(),COLUMN())))</formula>
    </cfRule>
  </conditionalFormatting>
  <conditionalFormatting sqref="K131:K140">
    <cfRule type="expression" dxfId="1044" priority="1183">
      <formula>INDIRECT(ADDRESS(ROW(),COLUMN()))=TRUNC(INDIRECT(ADDRESS(ROW(),COLUMN())))</formula>
    </cfRule>
  </conditionalFormatting>
  <conditionalFormatting sqref="M131:M140">
    <cfRule type="expression" dxfId="1043" priority="1182">
      <formula>INDIRECT(ADDRESS(ROW(),COLUMN()))=TRUNC(INDIRECT(ADDRESS(ROW(),COLUMN())))</formula>
    </cfRule>
  </conditionalFormatting>
  <conditionalFormatting sqref="H131:H140">
    <cfRule type="expression" dxfId="1042" priority="1177">
      <formula>OR($H131="出演費",$H131="音楽費",$H131="文芸費")</formula>
    </cfRule>
    <cfRule type="expression" dxfId="1041" priority="1178">
      <formula>OR($H131="舞台費",$H131="作品借料",$H131="上映費",$H131="会場費",$H131="運搬費")</formula>
    </cfRule>
    <cfRule type="expression" dxfId="1040" priority="1179">
      <formula>OR($H131="賃金・共済費",$H131="旅費",$H131="報償費")</formula>
    </cfRule>
    <cfRule type="expression" dxfId="1039" priority="1180">
      <formula>OR($H131="雑役務費",$H131="消耗品費",$H131="通信費",$H131="会議費",$H131="その他")</formula>
    </cfRule>
    <cfRule type="expression" dxfId="1038" priority="1181">
      <formula>OR($H131="委託費",$H131="補助金")</formula>
    </cfRule>
  </conditionalFormatting>
  <conditionalFormatting sqref="G131:G140">
    <cfRule type="expression" dxfId="1037" priority="1172">
      <formula>$G131="委託費"</formula>
    </cfRule>
    <cfRule type="expression" dxfId="1036" priority="1173">
      <formula>$G131="雑役務費・消耗品費等"</formula>
    </cfRule>
    <cfRule type="expression" dxfId="1035" priority="1174">
      <formula>$G131="賃金・旅費・報償費"</formula>
    </cfRule>
    <cfRule type="expression" dxfId="1034" priority="1175">
      <formula>$G131="舞台・会場・設営費"</formula>
    </cfRule>
    <cfRule type="expression" dxfId="1033" priority="1176">
      <formula>$G131="出演・音楽・文芸費"</formula>
    </cfRule>
  </conditionalFormatting>
  <conditionalFormatting sqref="S151:S160">
    <cfRule type="expression" dxfId="1032" priority="1170">
      <formula>INDIRECT(ADDRESS(ROW(),COLUMN()))=TRUNC(INDIRECT(ADDRESS(ROW(),COLUMN())))</formula>
    </cfRule>
  </conditionalFormatting>
  <conditionalFormatting sqref="P151:P160">
    <cfRule type="expression" dxfId="1031" priority="1171">
      <formula>INDIRECT(ADDRESS(ROW(),COLUMN()))=TRUNC(INDIRECT(ADDRESS(ROW(),COLUMN())))</formula>
    </cfRule>
  </conditionalFormatting>
  <conditionalFormatting sqref="K151:K160">
    <cfRule type="expression" dxfId="1030" priority="1169">
      <formula>INDIRECT(ADDRESS(ROW(),COLUMN()))=TRUNC(INDIRECT(ADDRESS(ROW(),COLUMN())))</formula>
    </cfRule>
  </conditionalFormatting>
  <conditionalFormatting sqref="M151:M160">
    <cfRule type="expression" dxfId="1029" priority="1168">
      <formula>INDIRECT(ADDRESS(ROW(),COLUMN()))=TRUNC(INDIRECT(ADDRESS(ROW(),COLUMN())))</formula>
    </cfRule>
  </conditionalFormatting>
  <conditionalFormatting sqref="H151:H160">
    <cfRule type="expression" dxfId="1028" priority="1163">
      <formula>OR($H151="出演費",$H151="音楽費",$H151="文芸費")</formula>
    </cfRule>
    <cfRule type="expression" dxfId="1027" priority="1164">
      <formula>OR($H151="舞台費",$H151="作品借料",$H151="上映費",$H151="会場費",$H151="運搬費")</formula>
    </cfRule>
    <cfRule type="expression" dxfId="1026" priority="1165">
      <formula>OR($H151="賃金・共済費",$H151="旅費",$H151="報償費")</formula>
    </cfRule>
    <cfRule type="expression" dxfId="1025" priority="1166">
      <formula>OR($H151="雑役務費",$H151="消耗品費",$H151="通信費",$H151="会議費",$H151="その他")</formula>
    </cfRule>
    <cfRule type="expression" dxfId="1024" priority="1167">
      <formula>OR($H151="委託費",$H151="補助金")</formula>
    </cfRule>
  </conditionalFormatting>
  <conditionalFormatting sqref="G151:G159">
    <cfRule type="expression" dxfId="1023" priority="1158">
      <formula>$G151="委託費"</formula>
    </cfRule>
    <cfRule type="expression" dxfId="1022" priority="1159">
      <formula>$G151="雑役務費・消耗品費等"</formula>
    </cfRule>
    <cfRule type="expression" dxfId="1021" priority="1160">
      <formula>$G151="賃金・旅費・報償費"</formula>
    </cfRule>
    <cfRule type="expression" dxfId="1020" priority="1161">
      <formula>$G151="舞台・会場・設営費"</formula>
    </cfRule>
    <cfRule type="expression" dxfId="1019" priority="1162">
      <formula>$G151="出演・音楽・文芸費"</formula>
    </cfRule>
  </conditionalFormatting>
  <conditionalFormatting sqref="G160">
    <cfRule type="expression" dxfId="1018" priority="1153">
      <formula>$G160="委託費"</formula>
    </cfRule>
    <cfRule type="expression" dxfId="1017" priority="1154">
      <formula>$G160="雑役務費・消耗品費等"</formula>
    </cfRule>
    <cfRule type="expression" dxfId="1016" priority="1155">
      <formula>$G160="賃金・旅費・報償費"</formula>
    </cfRule>
    <cfRule type="expression" dxfId="1015" priority="1156">
      <formula>$G160="舞台・会場・設営費"</formula>
    </cfRule>
    <cfRule type="expression" dxfId="1014" priority="1157">
      <formula>$G160="出演・音楽・文芸費"</formula>
    </cfRule>
  </conditionalFormatting>
  <conditionalFormatting sqref="S171:S180">
    <cfRule type="expression" dxfId="1013" priority="1151">
      <formula>INDIRECT(ADDRESS(ROW(),COLUMN()))=TRUNC(INDIRECT(ADDRESS(ROW(),COLUMN())))</formula>
    </cfRule>
  </conditionalFormatting>
  <conditionalFormatting sqref="P171:P180">
    <cfRule type="expression" dxfId="1012" priority="1152">
      <formula>INDIRECT(ADDRESS(ROW(),COLUMN()))=TRUNC(INDIRECT(ADDRESS(ROW(),COLUMN())))</formula>
    </cfRule>
  </conditionalFormatting>
  <conditionalFormatting sqref="K171:K180">
    <cfRule type="expression" dxfId="1011" priority="1150">
      <formula>INDIRECT(ADDRESS(ROW(),COLUMN()))=TRUNC(INDIRECT(ADDRESS(ROW(),COLUMN())))</formula>
    </cfRule>
  </conditionalFormatting>
  <conditionalFormatting sqref="M171:M180">
    <cfRule type="expression" dxfId="1010" priority="1149">
      <formula>INDIRECT(ADDRESS(ROW(),COLUMN()))=TRUNC(INDIRECT(ADDRESS(ROW(),COLUMN())))</formula>
    </cfRule>
  </conditionalFormatting>
  <conditionalFormatting sqref="H171:H180">
    <cfRule type="expression" dxfId="1009" priority="1144">
      <formula>OR($H171="出演費",$H171="音楽費",$H171="文芸費")</formula>
    </cfRule>
    <cfRule type="expression" dxfId="1008" priority="1145">
      <formula>OR($H171="舞台費",$H171="作品借料",$H171="上映費",$H171="会場費",$H171="運搬費")</formula>
    </cfRule>
    <cfRule type="expression" dxfId="1007" priority="1146">
      <formula>OR($H171="賃金・共済費",$H171="旅費",$H171="報償費")</formula>
    </cfRule>
    <cfRule type="expression" dxfId="1006" priority="1147">
      <formula>OR($H171="雑役務費",$H171="消耗品費",$H171="通信費",$H171="会議費",$H171="その他")</formula>
    </cfRule>
    <cfRule type="expression" dxfId="1005" priority="1148">
      <formula>OR($H171="委託費",$H171="補助金")</formula>
    </cfRule>
  </conditionalFormatting>
  <conditionalFormatting sqref="G171:G180">
    <cfRule type="expression" dxfId="1004" priority="1139">
      <formula>$G171="委託費"</formula>
    </cfRule>
    <cfRule type="expression" dxfId="1003" priority="1140">
      <formula>$G171="雑役務費・消耗品費等"</formula>
    </cfRule>
    <cfRule type="expression" dxfId="1002" priority="1141">
      <formula>$G171="賃金・旅費・報償費"</formula>
    </cfRule>
    <cfRule type="expression" dxfId="1001" priority="1142">
      <formula>$G171="舞台・会場・設営費"</formula>
    </cfRule>
    <cfRule type="expression" dxfId="1000" priority="1143">
      <formula>$G171="出演・音楽・文芸費"</formula>
    </cfRule>
  </conditionalFormatting>
  <conditionalFormatting sqref="S161:S170">
    <cfRule type="expression" dxfId="999" priority="1137">
      <formula>INDIRECT(ADDRESS(ROW(),COLUMN()))=TRUNC(INDIRECT(ADDRESS(ROW(),COLUMN())))</formula>
    </cfRule>
  </conditionalFormatting>
  <conditionalFormatting sqref="P161:P170">
    <cfRule type="expression" dxfId="998" priority="1138">
      <formula>INDIRECT(ADDRESS(ROW(),COLUMN()))=TRUNC(INDIRECT(ADDRESS(ROW(),COLUMN())))</formula>
    </cfRule>
  </conditionalFormatting>
  <conditionalFormatting sqref="K161:K170">
    <cfRule type="expression" dxfId="997" priority="1136">
      <formula>INDIRECT(ADDRESS(ROW(),COLUMN()))=TRUNC(INDIRECT(ADDRESS(ROW(),COLUMN())))</formula>
    </cfRule>
  </conditionalFormatting>
  <conditionalFormatting sqref="M161:M170">
    <cfRule type="expression" dxfId="996" priority="1135">
      <formula>INDIRECT(ADDRESS(ROW(),COLUMN()))=TRUNC(INDIRECT(ADDRESS(ROW(),COLUMN())))</formula>
    </cfRule>
  </conditionalFormatting>
  <conditionalFormatting sqref="H161:H170">
    <cfRule type="expression" dxfId="995" priority="1130">
      <formula>OR($H161="出演費",$H161="音楽費",$H161="文芸費")</formula>
    </cfRule>
    <cfRule type="expression" dxfId="994" priority="1131">
      <formula>OR($H161="舞台費",$H161="作品借料",$H161="上映費",$H161="会場費",$H161="運搬費")</formula>
    </cfRule>
    <cfRule type="expression" dxfId="993" priority="1132">
      <formula>OR($H161="賃金・共済費",$H161="旅費",$H161="報償費")</formula>
    </cfRule>
    <cfRule type="expression" dxfId="992" priority="1133">
      <formula>OR($H161="雑役務費",$H161="消耗品費",$H161="通信費",$H161="会議費",$H161="その他")</formula>
    </cfRule>
    <cfRule type="expression" dxfId="991" priority="1134">
      <formula>OR($H161="委託費",$H161="補助金")</formula>
    </cfRule>
  </conditionalFormatting>
  <conditionalFormatting sqref="G161:G170">
    <cfRule type="expression" dxfId="990" priority="1125">
      <formula>$G161="委託費"</formula>
    </cfRule>
    <cfRule type="expression" dxfId="989" priority="1126">
      <formula>$G161="雑役務費・消耗品費等"</formula>
    </cfRule>
    <cfRule type="expression" dxfId="988" priority="1127">
      <formula>$G161="賃金・旅費・報償費"</formula>
    </cfRule>
    <cfRule type="expression" dxfId="987" priority="1128">
      <formula>$G161="舞台・会場・設営費"</formula>
    </cfRule>
    <cfRule type="expression" dxfId="986" priority="1129">
      <formula>$G161="出演・音楽・文芸費"</formula>
    </cfRule>
  </conditionalFormatting>
  <conditionalFormatting sqref="S181:S190">
    <cfRule type="expression" dxfId="985" priority="1123">
      <formula>INDIRECT(ADDRESS(ROW(),COLUMN()))=TRUNC(INDIRECT(ADDRESS(ROW(),COLUMN())))</formula>
    </cfRule>
  </conditionalFormatting>
  <conditionalFormatting sqref="P181:P190">
    <cfRule type="expression" dxfId="984" priority="1124">
      <formula>INDIRECT(ADDRESS(ROW(),COLUMN()))=TRUNC(INDIRECT(ADDRESS(ROW(),COLUMN())))</formula>
    </cfRule>
  </conditionalFormatting>
  <conditionalFormatting sqref="K181:K190">
    <cfRule type="expression" dxfId="983" priority="1122">
      <formula>INDIRECT(ADDRESS(ROW(),COLUMN()))=TRUNC(INDIRECT(ADDRESS(ROW(),COLUMN())))</formula>
    </cfRule>
  </conditionalFormatting>
  <conditionalFormatting sqref="M181:M190">
    <cfRule type="expression" dxfId="982" priority="1121">
      <formula>INDIRECT(ADDRESS(ROW(),COLUMN()))=TRUNC(INDIRECT(ADDRESS(ROW(),COLUMN())))</formula>
    </cfRule>
  </conditionalFormatting>
  <conditionalFormatting sqref="H181:H190">
    <cfRule type="expression" dxfId="981" priority="1116">
      <formula>OR($H181="出演費",$H181="音楽費",$H181="文芸費")</formula>
    </cfRule>
    <cfRule type="expression" dxfId="980" priority="1117">
      <formula>OR($H181="舞台費",$H181="作品借料",$H181="上映費",$H181="会場費",$H181="運搬費")</formula>
    </cfRule>
    <cfRule type="expression" dxfId="979" priority="1118">
      <formula>OR($H181="賃金・共済費",$H181="旅費",$H181="報償費")</formula>
    </cfRule>
    <cfRule type="expression" dxfId="978" priority="1119">
      <formula>OR($H181="雑役務費",$H181="消耗品費",$H181="通信費",$H181="会議費",$H181="その他")</formula>
    </cfRule>
    <cfRule type="expression" dxfId="977" priority="1120">
      <formula>OR($H181="委託費",$H181="補助金")</formula>
    </cfRule>
  </conditionalFormatting>
  <conditionalFormatting sqref="G181:G189">
    <cfRule type="expression" dxfId="976" priority="1111">
      <formula>$G181="委託費"</formula>
    </cfRule>
    <cfRule type="expression" dxfId="975" priority="1112">
      <formula>$G181="雑役務費・消耗品費等"</formula>
    </cfRule>
    <cfRule type="expression" dxfId="974" priority="1113">
      <formula>$G181="賃金・旅費・報償費"</formula>
    </cfRule>
    <cfRule type="expression" dxfId="973" priority="1114">
      <formula>$G181="舞台・会場・設営費"</formula>
    </cfRule>
    <cfRule type="expression" dxfId="972" priority="1115">
      <formula>$G181="出演・音楽・文芸費"</formula>
    </cfRule>
  </conditionalFormatting>
  <conditionalFormatting sqref="G190">
    <cfRule type="expression" dxfId="971" priority="1106">
      <formula>$G190="委託費"</formula>
    </cfRule>
    <cfRule type="expression" dxfId="970" priority="1107">
      <formula>$G190="雑役務費・消耗品費等"</formula>
    </cfRule>
    <cfRule type="expression" dxfId="969" priority="1108">
      <formula>$G190="賃金・旅費・報償費"</formula>
    </cfRule>
    <cfRule type="expression" dxfId="968" priority="1109">
      <formula>$G190="舞台・会場・設営費"</formula>
    </cfRule>
    <cfRule type="expression" dxfId="967" priority="1110">
      <formula>$G190="出演・音楽・文芸費"</formula>
    </cfRule>
  </conditionalFormatting>
  <conditionalFormatting sqref="S201:S210">
    <cfRule type="expression" dxfId="966" priority="1104">
      <formula>INDIRECT(ADDRESS(ROW(),COLUMN()))=TRUNC(INDIRECT(ADDRESS(ROW(),COLUMN())))</formula>
    </cfRule>
  </conditionalFormatting>
  <conditionalFormatting sqref="P201:P210">
    <cfRule type="expression" dxfId="965" priority="1105">
      <formula>INDIRECT(ADDRESS(ROW(),COLUMN()))=TRUNC(INDIRECT(ADDRESS(ROW(),COLUMN())))</formula>
    </cfRule>
  </conditionalFormatting>
  <conditionalFormatting sqref="K201:K210">
    <cfRule type="expression" dxfId="964" priority="1103">
      <formula>INDIRECT(ADDRESS(ROW(),COLUMN()))=TRUNC(INDIRECT(ADDRESS(ROW(),COLUMN())))</formula>
    </cfRule>
  </conditionalFormatting>
  <conditionalFormatting sqref="M201:M210">
    <cfRule type="expression" dxfId="963" priority="1102">
      <formula>INDIRECT(ADDRESS(ROW(),COLUMN()))=TRUNC(INDIRECT(ADDRESS(ROW(),COLUMN())))</formula>
    </cfRule>
  </conditionalFormatting>
  <conditionalFormatting sqref="H201:H210">
    <cfRule type="expression" dxfId="962" priority="1097">
      <formula>OR($H201="出演費",$H201="音楽費",$H201="文芸費")</formula>
    </cfRule>
    <cfRule type="expression" dxfId="961" priority="1098">
      <formula>OR($H201="舞台費",$H201="作品借料",$H201="上映費",$H201="会場費",$H201="運搬費")</formula>
    </cfRule>
    <cfRule type="expression" dxfId="960" priority="1099">
      <formula>OR($H201="賃金・共済費",$H201="旅費",$H201="報償費")</formula>
    </cfRule>
    <cfRule type="expression" dxfId="959" priority="1100">
      <formula>OR($H201="雑役務費",$H201="消耗品費",$H201="通信費",$H201="会議費",$H201="その他")</formula>
    </cfRule>
    <cfRule type="expression" dxfId="958" priority="1101">
      <formula>OR($H201="委託費",$H201="補助金")</formula>
    </cfRule>
  </conditionalFormatting>
  <conditionalFormatting sqref="G201:G210">
    <cfRule type="expression" dxfId="957" priority="1092">
      <formula>$G201="委託費"</formula>
    </cfRule>
    <cfRule type="expression" dxfId="956" priority="1093">
      <formula>$G201="雑役務費・消耗品費等"</formula>
    </cfRule>
    <cfRule type="expression" dxfId="955" priority="1094">
      <formula>$G201="賃金・旅費・報償費"</formula>
    </cfRule>
    <cfRule type="expression" dxfId="954" priority="1095">
      <formula>$G201="舞台・会場・設営費"</formula>
    </cfRule>
    <cfRule type="expression" dxfId="953" priority="1096">
      <formula>$G201="出演・音楽・文芸費"</formula>
    </cfRule>
  </conditionalFormatting>
  <conditionalFormatting sqref="S191:S200">
    <cfRule type="expression" dxfId="952" priority="1090">
      <formula>INDIRECT(ADDRESS(ROW(),COLUMN()))=TRUNC(INDIRECT(ADDRESS(ROW(),COLUMN())))</formula>
    </cfRule>
  </conditionalFormatting>
  <conditionalFormatting sqref="P191:P200">
    <cfRule type="expression" dxfId="951" priority="1091">
      <formula>INDIRECT(ADDRESS(ROW(),COLUMN()))=TRUNC(INDIRECT(ADDRESS(ROW(),COLUMN())))</formula>
    </cfRule>
  </conditionalFormatting>
  <conditionalFormatting sqref="K191:K200">
    <cfRule type="expression" dxfId="950" priority="1089">
      <formula>INDIRECT(ADDRESS(ROW(),COLUMN()))=TRUNC(INDIRECT(ADDRESS(ROW(),COLUMN())))</formula>
    </cfRule>
  </conditionalFormatting>
  <conditionalFormatting sqref="M191:M200">
    <cfRule type="expression" dxfId="949" priority="1088">
      <formula>INDIRECT(ADDRESS(ROW(),COLUMN()))=TRUNC(INDIRECT(ADDRESS(ROW(),COLUMN())))</formula>
    </cfRule>
  </conditionalFormatting>
  <conditionalFormatting sqref="H191:H200">
    <cfRule type="expression" dxfId="948" priority="1083">
      <formula>OR($H191="出演費",$H191="音楽費",$H191="文芸費")</formula>
    </cfRule>
    <cfRule type="expression" dxfId="947" priority="1084">
      <formula>OR($H191="舞台費",$H191="作品借料",$H191="上映費",$H191="会場費",$H191="運搬費")</formula>
    </cfRule>
    <cfRule type="expression" dxfId="946" priority="1085">
      <formula>OR($H191="賃金・共済費",$H191="旅費",$H191="報償費")</formula>
    </cfRule>
    <cfRule type="expression" dxfId="945" priority="1086">
      <formula>OR($H191="雑役務費",$H191="消耗品費",$H191="通信費",$H191="会議費",$H191="その他")</formula>
    </cfRule>
    <cfRule type="expression" dxfId="944" priority="1087">
      <formula>OR($H191="委託費",$H191="補助金")</formula>
    </cfRule>
  </conditionalFormatting>
  <conditionalFormatting sqref="G191:G200">
    <cfRule type="expression" dxfId="943" priority="1078">
      <formula>$G191="委託費"</formula>
    </cfRule>
    <cfRule type="expression" dxfId="942" priority="1079">
      <formula>$G191="雑役務費・消耗品費等"</formula>
    </cfRule>
    <cfRule type="expression" dxfId="941" priority="1080">
      <formula>$G191="賃金・旅費・報償費"</formula>
    </cfRule>
    <cfRule type="expression" dxfId="940" priority="1081">
      <formula>$G191="舞台・会場・設営費"</formula>
    </cfRule>
    <cfRule type="expression" dxfId="939" priority="1082">
      <formula>$G191="出演・音楽・文芸費"</formula>
    </cfRule>
  </conditionalFormatting>
  <conditionalFormatting sqref="S211:S220">
    <cfRule type="expression" dxfId="938" priority="1076">
      <formula>INDIRECT(ADDRESS(ROW(),COLUMN()))=TRUNC(INDIRECT(ADDRESS(ROW(),COLUMN())))</formula>
    </cfRule>
  </conditionalFormatting>
  <conditionalFormatting sqref="P211:P220">
    <cfRule type="expression" dxfId="937" priority="1077">
      <formula>INDIRECT(ADDRESS(ROW(),COLUMN()))=TRUNC(INDIRECT(ADDRESS(ROW(),COLUMN())))</formula>
    </cfRule>
  </conditionalFormatting>
  <conditionalFormatting sqref="K211:K220">
    <cfRule type="expression" dxfId="936" priority="1075">
      <formula>INDIRECT(ADDRESS(ROW(),COLUMN()))=TRUNC(INDIRECT(ADDRESS(ROW(),COLUMN())))</formula>
    </cfRule>
  </conditionalFormatting>
  <conditionalFormatting sqref="M211:M220">
    <cfRule type="expression" dxfId="935" priority="1074">
      <formula>INDIRECT(ADDRESS(ROW(),COLUMN()))=TRUNC(INDIRECT(ADDRESS(ROW(),COLUMN())))</formula>
    </cfRule>
  </conditionalFormatting>
  <conditionalFormatting sqref="H211:H220">
    <cfRule type="expression" dxfId="934" priority="1069">
      <formula>OR($H211="出演費",$H211="音楽費",$H211="文芸費")</formula>
    </cfRule>
    <cfRule type="expression" dxfId="933" priority="1070">
      <formula>OR($H211="舞台費",$H211="作品借料",$H211="上映費",$H211="会場費",$H211="運搬費")</formula>
    </cfRule>
    <cfRule type="expression" dxfId="932" priority="1071">
      <formula>OR($H211="賃金・共済費",$H211="旅費",$H211="報償費")</formula>
    </cfRule>
    <cfRule type="expression" dxfId="931" priority="1072">
      <formula>OR($H211="雑役務費",$H211="消耗品費",$H211="通信費",$H211="会議費",$H211="その他")</formula>
    </cfRule>
    <cfRule type="expression" dxfId="930" priority="1073">
      <formula>OR($H211="委託費",$H211="補助金")</formula>
    </cfRule>
  </conditionalFormatting>
  <conditionalFormatting sqref="G211:G219">
    <cfRule type="expression" dxfId="929" priority="1064">
      <formula>$G211="委託費"</formula>
    </cfRule>
    <cfRule type="expression" dxfId="928" priority="1065">
      <formula>$G211="雑役務費・消耗品費等"</formula>
    </cfRule>
    <cfRule type="expression" dxfId="927" priority="1066">
      <formula>$G211="賃金・旅費・報償費"</formula>
    </cfRule>
    <cfRule type="expression" dxfId="926" priority="1067">
      <formula>$G211="舞台・会場・設営費"</formula>
    </cfRule>
    <cfRule type="expression" dxfId="925" priority="1068">
      <formula>$G211="出演・音楽・文芸費"</formula>
    </cfRule>
  </conditionalFormatting>
  <conditionalFormatting sqref="G220">
    <cfRule type="expression" dxfId="924" priority="1059">
      <formula>$G220="委託費"</formula>
    </cfRule>
    <cfRule type="expression" dxfId="923" priority="1060">
      <formula>$G220="雑役務費・消耗品費等"</formula>
    </cfRule>
    <cfRule type="expression" dxfId="922" priority="1061">
      <formula>$G220="賃金・旅費・報償費"</formula>
    </cfRule>
    <cfRule type="expression" dxfId="921" priority="1062">
      <formula>$G220="舞台・会場・設営費"</formula>
    </cfRule>
    <cfRule type="expression" dxfId="920" priority="1063">
      <formula>$G220="出演・音楽・文芸費"</formula>
    </cfRule>
  </conditionalFormatting>
  <conditionalFormatting sqref="S231:S240">
    <cfRule type="expression" dxfId="919" priority="1057">
      <formula>INDIRECT(ADDRESS(ROW(),COLUMN()))=TRUNC(INDIRECT(ADDRESS(ROW(),COLUMN())))</formula>
    </cfRule>
  </conditionalFormatting>
  <conditionalFormatting sqref="P231:P240">
    <cfRule type="expression" dxfId="918" priority="1058">
      <formula>INDIRECT(ADDRESS(ROW(),COLUMN()))=TRUNC(INDIRECT(ADDRESS(ROW(),COLUMN())))</formula>
    </cfRule>
  </conditionalFormatting>
  <conditionalFormatting sqref="K231:K240">
    <cfRule type="expression" dxfId="917" priority="1056">
      <formula>INDIRECT(ADDRESS(ROW(),COLUMN()))=TRUNC(INDIRECT(ADDRESS(ROW(),COLUMN())))</formula>
    </cfRule>
  </conditionalFormatting>
  <conditionalFormatting sqref="M231:M240">
    <cfRule type="expression" dxfId="916" priority="1055">
      <formula>INDIRECT(ADDRESS(ROW(),COLUMN()))=TRUNC(INDIRECT(ADDRESS(ROW(),COLUMN())))</formula>
    </cfRule>
  </conditionalFormatting>
  <conditionalFormatting sqref="H231:H240">
    <cfRule type="expression" dxfId="915" priority="1050">
      <formula>OR($H231="出演費",$H231="音楽費",$H231="文芸費")</formula>
    </cfRule>
    <cfRule type="expression" dxfId="914" priority="1051">
      <formula>OR($H231="舞台費",$H231="作品借料",$H231="上映費",$H231="会場費",$H231="運搬費")</formula>
    </cfRule>
    <cfRule type="expression" dxfId="913" priority="1052">
      <formula>OR($H231="賃金・共済費",$H231="旅費",$H231="報償費")</formula>
    </cfRule>
    <cfRule type="expression" dxfId="912" priority="1053">
      <formula>OR($H231="雑役務費",$H231="消耗品費",$H231="通信費",$H231="会議費",$H231="その他")</formula>
    </cfRule>
    <cfRule type="expression" dxfId="911" priority="1054">
      <formula>OR($H231="委託費",$H231="補助金")</formula>
    </cfRule>
  </conditionalFormatting>
  <conditionalFormatting sqref="G231:G240">
    <cfRule type="expression" dxfId="910" priority="1045">
      <formula>$G231="委託費"</formula>
    </cfRule>
    <cfRule type="expression" dxfId="909" priority="1046">
      <formula>$G231="雑役務費・消耗品費等"</formula>
    </cfRule>
    <cfRule type="expression" dxfId="908" priority="1047">
      <formula>$G231="賃金・旅費・報償費"</formula>
    </cfRule>
    <cfRule type="expression" dxfId="907" priority="1048">
      <formula>$G231="舞台・会場・設営費"</formula>
    </cfRule>
    <cfRule type="expression" dxfId="906" priority="1049">
      <formula>$G231="出演・音楽・文芸費"</formula>
    </cfRule>
  </conditionalFormatting>
  <conditionalFormatting sqref="S221:S230">
    <cfRule type="expression" dxfId="905" priority="1043">
      <formula>INDIRECT(ADDRESS(ROW(),COLUMN()))=TRUNC(INDIRECT(ADDRESS(ROW(),COLUMN())))</formula>
    </cfRule>
  </conditionalFormatting>
  <conditionalFormatting sqref="P221:P230">
    <cfRule type="expression" dxfId="904" priority="1044">
      <formula>INDIRECT(ADDRESS(ROW(),COLUMN()))=TRUNC(INDIRECT(ADDRESS(ROW(),COLUMN())))</formula>
    </cfRule>
  </conditionalFormatting>
  <conditionalFormatting sqref="K221:K230">
    <cfRule type="expression" dxfId="903" priority="1042">
      <formula>INDIRECT(ADDRESS(ROW(),COLUMN()))=TRUNC(INDIRECT(ADDRESS(ROW(),COLUMN())))</formula>
    </cfRule>
  </conditionalFormatting>
  <conditionalFormatting sqref="M221:M230">
    <cfRule type="expression" dxfId="902" priority="1041">
      <formula>INDIRECT(ADDRESS(ROW(),COLUMN()))=TRUNC(INDIRECT(ADDRESS(ROW(),COLUMN())))</formula>
    </cfRule>
  </conditionalFormatting>
  <conditionalFormatting sqref="H221:H230">
    <cfRule type="expression" dxfId="901" priority="1036">
      <formula>OR($H221="出演費",$H221="音楽費",$H221="文芸費")</formula>
    </cfRule>
    <cfRule type="expression" dxfId="900" priority="1037">
      <formula>OR($H221="舞台費",$H221="作品借料",$H221="上映費",$H221="会場費",$H221="運搬費")</formula>
    </cfRule>
    <cfRule type="expression" dxfId="899" priority="1038">
      <formula>OR($H221="賃金・共済費",$H221="旅費",$H221="報償費")</formula>
    </cfRule>
    <cfRule type="expression" dxfId="898" priority="1039">
      <formula>OR($H221="雑役務費",$H221="消耗品費",$H221="通信費",$H221="会議費",$H221="その他")</formula>
    </cfRule>
    <cfRule type="expression" dxfId="897" priority="1040">
      <formula>OR($H221="委託費",$H221="補助金")</formula>
    </cfRule>
  </conditionalFormatting>
  <conditionalFormatting sqref="G221:G230">
    <cfRule type="expression" dxfId="896" priority="1031">
      <formula>$G221="委託費"</formula>
    </cfRule>
    <cfRule type="expression" dxfId="895" priority="1032">
      <formula>$G221="雑役務費・消耗品費等"</formula>
    </cfRule>
    <cfRule type="expression" dxfId="894" priority="1033">
      <formula>$G221="賃金・旅費・報償費"</formula>
    </cfRule>
    <cfRule type="expression" dxfId="893" priority="1034">
      <formula>$G221="舞台・会場・設営費"</formula>
    </cfRule>
    <cfRule type="expression" dxfId="892" priority="1035">
      <formula>$G221="出演・音楽・文芸費"</formula>
    </cfRule>
  </conditionalFormatting>
  <conditionalFormatting sqref="S241:S250">
    <cfRule type="expression" dxfId="891" priority="1029">
      <formula>INDIRECT(ADDRESS(ROW(),COLUMN()))=TRUNC(INDIRECT(ADDRESS(ROW(),COLUMN())))</formula>
    </cfRule>
  </conditionalFormatting>
  <conditionalFormatting sqref="P241:P250">
    <cfRule type="expression" dxfId="890" priority="1030">
      <formula>INDIRECT(ADDRESS(ROW(),COLUMN()))=TRUNC(INDIRECT(ADDRESS(ROW(),COLUMN())))</formula>
    </cfRule>
  </conditionalFormatting>
  <conditionalFormatting sqref="K241:K250">
    <cfRule type="expression" dxfId="889" priority="1028">
      <formula>INDIRECT(ADDRESS(ROW(),COLUMN()))=TRUNC(INDIRECT(ADDRESS(ROW(),COLUMN())))</formula>
    </cfRule>
  </conditionalFormatting>
  <conditionalFormatting sqref="M241:M250">
    <cfRule type="expression" dxfId="888" priority="1027">
      <formula>INDIRECT(ADDRESS(ROW(),COLUMN()))=TRUNC(INDIRECT(ADDRESS(ROW(),COLUMN())))</formula>
    </cfRule>
  </conditionalFormatting>
  <conditionalFormatting sqref="H241:H250">
    <cfRule type="expression" dxfId="887" priority="1022">
      <formula>OR($H241="出演費",$H241="音楽費",$H241="文芸費")</formula>
    </cfRule>
    <cfRule type="expression" dxfId="886" priority="1023">
      <formula>OR($H241="舞台費",$H241="作品借料",$H241="上映費",$H241="会場費",$H241="運搬費")</formula>
    </cfRule>
    <cfRule type="expression" dxfId="885" priority="1024">
      <formula>OR($H241="賃金・共済費",$H241="旅費",$H241="報償費")</formula>
    </cfRule>
    <cfRule type="expression" dxfId="884" priority="1025">
      <formula>OR($H241="雑役務費",$H241="消耗品費",$H241="通信費",$H241="会議費",$H241="その他")</formula>
    </cfRule>
    <cfRule type="expression" dxfId="883" priority="1026">
      <formula>OR($H241="委託費",$H241="補助金")</formula>
    </cfRule>
  </conditionalFormatting>
  <conditionalFormatting sqref="G241:G249">
    <cfRule type="expression" dxfId="882" priority="1017">
      <formula>$G241="委託費"</formula>
    </cfRule>
    <cfRule type="expression" dxfId="881" priority="1018">
      <formula>$G241="雑役務費・消耗品費等"</formula>
    </cfRule>
    <cfRule type="expression" dxfId="880" priority="1019">
      <formula>$G241="賃金・旅費・報償費"</formula>
    </cfRule>
    <cfRule type="expression" dxfId="879" priority="1020">
      <formula>$G241="舞台・会場・設営費"</formula>
    </cfRule>
    <cfRule type="expression" dxfId="878" priority="1021">
      <formula>$G241="出演・音楽・文芸費"</formula>
    </cfRule>
  </conditionalFormatting>
  <conditionalFormatting sqref="G250">
    <cfRule type="expression" dxfId="877" priority="1012">
      <formula>$G250="委託費"</formula>
    </cfRule>
    <cfRule type="expression" dxfId="876" priority="1013">
      <formula>$G250="雑役務費・消耗品費等"</formula>
    </cfRule>
    <cfRule type="expression" dxfId="875" priority="1014">
      <formula>$G250="賃金・旅費・報償費"</formula>
    </cfRule>
    <cfRule type="expression" dxfId="874" priority="1015">
      <formula>$G250="舞台・会場・設営費"</formula>
    </cfRule>
    <cfRule type="expression" dxfId="873" priority="1016">
      <formula>$G250="出演・音楽・文芸費"</formula>
    </cfRule>
  </conditionalFormatting>
  <conditionalFormatting sqref="S261:S270">
    <cfRule type="expression" dxfId="872" priority="1010">
      <formula>INDIRECT(ADDRESS(ROW(),COLUMN()))=TRUNC(INDIRECT(ADDRESS(ROW(),COLUMN())))</formula>
    </cfRule>
  </conditionalFormatting>
  <conditionalFormatting sqref="P261:P270">
    <cfRule type="expression" dxfId="871" priority="1011">
      <formula>INDIRECT(ADDRESS(ROW(),COLUMN()))=TRUNC(INDIRECT(ADDRESS(ROW(),COLUMN())))</formula>
    </cfRule>
  </conditionalFormatting>
  <conditionalFormatting sqref="K261:K270">
    <cfRule type="expression" dxfId="870" priority="1009">
      <formula>INDIRECT(ADDRESS(ROW(),COLUMN()))=TRUNC(INDIRECT(ADDRESS(ROW(),COLUMN())))</formula>
    </cfRule>
  </conditionalFormatting>
  <conditionalFormatting sqref="M261:M270">
    <cfRule type="expression" dxfId="869" priority="1008">
      <formula>INDIRECT(ADDRESS(ROW(),COLUMN()))=TRUNC(INDIRECT(ADDRESS(ROW(),COLUMN())))</formula>
    </cfRule>
  </conditionalFormatting>
  <conditionalFormatting sqref="H261:H270">
    <cfRule type="expression" dxfId="868" priority="1003">
      <formula>OR($H261="出演費",$H261="音楽費",$H261="文芸費")</formula>
    </cfRule>
    <cfRule type="expression" dxfId="867" priority="1004">
      <formula>OR($H261="舞台費",$H261="作品借料",$H261="上映費",$H261="会場費",$H261="運搬費")</formula>
    </cfRule>
    <cfRule type="expression" dxfId="866" priority="1005">
      <formula>OR($H261="賃金・共済費",$H261="旅費",$H261="報償費")</formula>
    </cfRule>
    <cfRule type="expression" dxfId="865" priority="1006">
      <formula>OR($H261="雑役務費",$H261="消耗品費",$H261="通信費",$H261="会議費",$H261="その他")</formula>
    </cfRule>
    <cfRule type="expression" dxfId="864" priority="1007">
      <formula>OR($H261="委託費",$H261="補助金")</formula>
    </cfRule>
  </conditionalFormatting>
  <conditionalFormatting sqref="G261:G270">
    <cfRule type="expression" dxfId="863" priority="998">
      <formula>$G261="委託費"</formula>
    </cfRule>
    <cfRule type="expression" dxfId="862" priority="999">
      <formula>$G261="雑役務費・消耗品費等"</formula>
    </cfRule>
    <cfRule type="expression" dxfId="861" priority="1000">
      <formula>$G261="賃金・旅費・報償費"</formula>
    </cfRule>
    <cfRule type="expression" dxfId="860" priority="1001">
      <formula>$G261="舞台・会場・設営費"</formula>
    </cfRule>
    <cfRule type="expression" dxfId="859" priority="1002">
      <formula>$G261="出演・音楽・文芸費"</formula>
    </cfRule>
  </conditionalFormatting>
  <conditionalFormatting sqref="S251:S260">
    <cfRule type="expression" dxfId="858" priority="996">
      <formula>INDIRECT(ADDRESS(ROW(),COLUMN()))=TRUNC(INDIRECT(ADDRESS(ROW(),COLUMN())))</formula>
    </cfRule>
  </conditionalFormatting>
  <conditionalFormatting sqref="P251:P260">
    <cfRule type="expression" dxfId="857" priority="997">
      <formula>INDIRECT(ADDRESS(ROW(),COLUMN()))=TRUNC(INDIRECT(ADDRESS(ROW(),COLUMN())))</formula>
    </cfRule>
  </conditionalFormatting>
  <conditionalFormatting sqref="K251:K260">
    <cfRule type="expression" dxfId="856" priority="995">
      <formula>INDIRECT(ADDRESS(ROW(),COLUMN()))=TRUNC(INDIRECT(ADDRESS(ROW(),COLUMN())))</formula>
    </cfRule>
  </conditionalFormatting>
  <conditionalFormatting sqref="M251:M260">
    <cfRule type="expression" dxfId="855" priority="994">
      <formula>INDIRECT(ADDRESS(ROW(),COLUMN()))=TRUNC(INDIRECT(ADDRESS(ROW(),COLUMN())))</formula>
    </cfRule>
  </conditionalFormatting>
  <conditionalFormatting sqref="H251:H260">
    <cfRule type="expression" dxfId="854" priority="989">
      <formula>OR($H251="出演費",$H251="音楽費",$H251="文芸費")</formula>
    </cfRule>
    <cfRule type="expression" dxfId="853" priority="990">
      <formula>OR($H251="舞台費",$H251="作品借料",$H251="上映費",$H251="会場費",$H251="運搬費")</formula>
    </cfRule>
    <cfRule type="expression" dxfId="852" priority="991">
      <formula>OR($H251="賃金・共済費",$H251="旅費",$H251="報償費")</formula>
    </cfRule>
    <cfRule type="expression" dxfId="851" priority="992">
      <formula>OR($H251="雑役務費",$H251="消耗品費",$H251="通信費",$H251="会議費",$H251="その他")</formula>
    </cfRule>
    <cfRule type="expression" dxfId="850" priority="993">
      <formula>OR($H251="委託費",$H251="補助金")</formula>
    </cfRule>
  </conditionalFormatting>
  <conditionalFormatting sqref="G251:G260">
    <cfRule type="expression" dxfId="849" priority="984">
      <formula>$G251="委託費"</formula>
    </cfRule>
    <cfRule type="expression" dxfId="848" priority="985">
      <formula>$G251="雑役務費・消耗品費等"</formula>
    </cfRule>
    <cfRule type="expression" dxfId="847" priority="986">
      <formula>$G251="賃金・旅費・報償費"</formula>
    </cfRule>
    <cfRule type="expression" dxfId="846" priority="987">
      <formula>$G251="舞台・会場・設営費"</formula>
    </cfRule>
    <cfRule type="expression" dxfId="845" priority="988">
      <formula>$G251="出演・音楽・文芸費"</formula>
    </cfRule>
  </conditionalFormatting>
  <conditionalFormatting sqref="S271:S280">
    <cfRule type="expression" dxfId="844" priority="982">
      <formula>INDIRECT(ADDRESS(ROW(),COLUMN()))=TRUNC(INDIRECT(ADDRESS(ROW(),COLUMN())))</formula>
    </cfRule>
  </conditionalFormatting>
  <conditionalFormatting sqref="P271:P280">
    <cfRule type="expression" dxfId="843" priority="983">
      <formula>INDIRECT(ADDRESS(ROW(),COLUMN()))=TRUNC(INDIRECT(ADDRESS(ROW(),COLUMN())))</formula>
    </cfRule>
  </conditionalFormatting>
  <conditionalFormatting sqref="K271:K280">
    <cfRule type="expression" dxfId="842" priority="981">
      <formula>INDIRECT(ADDRESS(ROW(),COLUMN()))=TRUNC(INDIRECT(ADDRESS(ROW(),COLUMN())))</formula>
    </cfRule>
  </conditionalFormatting>
  <conditionalFormatting sqref="M271:M280">
    <cfRule type="expression" dxfId="841" priority="980">
      <formula>INDIRECT(ADDRESS(ROW(),COLUMN()))=TRUNC(INDIRECT(ADDRESS(ROW(),COLUMN())))</formula>
    </cfRule>
  </conditionalFormatting>
  <conditionalFormatting sqref="H271:H280">
    <cfRule type="expression" dxfId="840" priority="975">
      <formula>OR($H271="出演費",$H271="音楽費",$H271="文芸費")</formula>
    </cfRule>
    <cfRule type="expression" dxfId="839" priority="976">
      <formula>OR($H271="舞台費",$H271="作品借料",$H271="上映費",$H271="会場費",$H271="運搬費")</formula>
    </cfRule>
    <cfRule type="expression" dxfId="838" priority="977">
      <formula>OR($H271="賃金・共済費",$H271="旅費",$H271="報償費")</formula>
    </cfRule>
    <cfRule type="expression" dxfId="837" priority="978">
      <formula>OR($H271="雑役務費",$H271="消耗品費",$H271="通信費",$H271="会議費",$H271="その他")</formula>
    </cfRule>
    <cfRule type="expression" dxfId="836" priority="979">
      <formula>OR($H271="委託費",$H271="補助金")</formula>
    </cfRule>
  </conditionalFormatting>
  <conditionalFormatting sqref="G271:G279">
    <cfRule type="expression" dxfId="835" priority="970">
      <formula>$G271="委託費"</formula>
    </cfRule>
    <cfRule type="expression" dxfId="834" priority="971">
      <formula>$G271="雑役務費・消耗品費等"</formula>
    </cfRule>
    <cfRule type="expression" dxfId="833" priority="972">
      <formula>$G271="賃金・旅費・報償費"</formula>
    </cfRule>
    <cfRule type="expression" dxfId="832" priority="973">
      <formula>$G271="舞台・会場・設営費"</formula>
    </cfRule>
    <cfRule type="expression" dxfId="831" priority="974">
      <formula>$G271="出演・音楽・文芸費"</formula>
    </cfRule>
  </conditionalFormatting>
  <conditionalFormatting sqref="G280">
    <cfRule type="expression" dxfId="830" priority="965">
      <formula>$G280="委託費"</formula>
    </cfRule>
    <cfRule type="expression" dxfId="829" priority="966">
      <formula>$G280="雑役務費・消耗品費等"</formula>
    </cfRule>
    <cfRule type="expression" dxfId="828" priority="967">
      <formula>$G280="賃金・旅費・報償費"</formula>
    </cfRule>
    <cfRule type="expression" dxfId="827" priority="968">
      <formula>$G280="舞台・会場・設営費"</formula>
    </cfRule>
    <cfRule type="expression" dxfId="826" priority="969">
      <formula>$G280="出演・音楽・文芸費"</formula>
    </cfRule>
  </conditionalFormatting>
  <conditionalFormatting sqref="S291:S300">
    <cfRule type="expression" dxfId="825" priority="963">
      <formula>INDIRECT(ADDRESS(ROW(),COLUMN()))=TRUNC(INDIRECT(ADDRESS(ROW(),COLUMN())))</formula>
    </cfRule>
  </conditionalFormatting>
  <conditionalFormatting sqref="P291:P300">
    <cfRule type="expression" dxfId="824" priority="964">
      <formula>INDIRECT(ADDRESS(ROW(),COLUMN()))=TRUNC(INDIRECT(ADDRESS(ROW(),COLUMN())))</formula>
    </cfRule>
  </conditionalFormatting>
  <conditionalFormatting sqref="K291:K300">
    <cfRule type="expression" dxfId="823" priority="962">
      <formula>INDIRECT(ADDRESS(ROW(),COLUMN()))=TRUNC(INDIRECT(ADDRESS(ROW(),COLUMN())))</formula>
    </cfRule>
  </conditionalFormatting>
  <conditionalFormatting sqref="M291:M300">
    <cfRule type="expression" dxfId="822" priority="961">
      <formula>INDIRECT(ADDRESS(ROW(),COLUMN()))=TRUNC(INDIRECT(ADDRESS(ROW(),COLUMN())))</formula>
    </cfRule>
  </conditionalFormatting>
  <conditionalFormatting sqref="H291:H300">
    <cfRule type="expression" dxfId="821" priority="956">
      <formula>OR($H291="出演費",$H291="音楽費",$H291="文芸費")</formula>
    </cfRule>
    <cfRule type="expression" dxfId="820" priority="957">
      <formula>OR($H291="舞台費",$H291="作品借料",$H291="上映費",$H291="会場費",$H291="運搬費")</formula>
    </cfRule>
    <cfRule type="expression" dxfId="819" priority="958">
      <formula>OR($H291="賃金・共済費",$H291="旅費",$H291="報償費")</formula>
    </cfRule>
    <cfRule type="expression" dxfId="818" priority="959">
      <formula>OR($H291="雑役務費",$H291="消耗品費",$H291="通信費",$H291="会議費",$H291="その他")</formula>
    </cfRule>
    <cfRule type="expression" dxfId="817" priority="960">
      <formula>OR($H291="委託費",$H291="補助金")</formula>
    </cfRule>
  </conditionalFormatting>
  <conditionalFormatting sqref="G291:G300">
    <cfRule type="expression" dxfId="816" priority="951">
      <formula>$G291="委託費"</formula>
    </cfRule>
    <cfRule type="expression" dxfId="815" priority="952">
      <formula>$G291="雑役務費・消耗品費等"</formula>
    </cfRule>
    <cfRule type="expression" dxfId="814" priority="953">
      <formula>$G291="賃金・旅費・報償費"</formula>
    </cfRule>
    <cfRule type="expression" dxfId="813" priority="954">
      <formula>$G291="舞台・会場・設営費"</formula>
    </cfRule>
    <cfRule type="expression" dxfId="812" priority="955">
      <formula>$G291="出演・音楽・文芸費"</formula>
    </cfRule>
  </conditionalFormatting>
  <conditionalFormatting sqref="S281:S290">
    <cfRule type="expression" dxfId="811" priority="949">
      <formula>INDIRECT(ADDRESS(ROW(),COLUMN()))=TRUNC(INDIRECT(ADDRESS(ROW(),COLUMN())))</formula>
    </cfRule>
  </conditionalFormatting>
  <conditionalFormatting sqref="P281:P290">
    <cfRule type="expression" dxfId="810" priority="950">
      <formula>INDIRECT(ADDRESS(ROW(),COLUMN()))=TRUNC(INDIRECT(ADDRESS(ROW(),COLUMN())))</formula>
    </cfRule>
  </conditionalFormatting>
  <conditionalFormatting sqref="K281:K290">
    <cfRule type="expression" dxfId="809" priority="948">
      <formula>INDIRECT(ADDRESS(ROW(),COLUMN()))=TRUNC(INDIRECT(ADDRESS(ROW(),COLUMN())))</formula>
    </cfRule>
  </conditionalFormatting>
  <conditionalFormatting sqref="M281:M290">
    <cfRule type="expression" dxfId="808" priority="947">
      <formula>INDIRECT(ADDRESS(ROW(),COLUMN()))=TRUNC(INDIRECT(ADDRESS(ROW(),COLUMN())))</formula>
    </cfRule>
  </conditionalFormatting>
  <conditionalFormatting sqref="H281:H290">
    <cfRule type="expression" dxfId="807" priority="942">
      <formula>OR($H281="出演費",$H281="音楽費",$H281="文芸費")</formula>
    </cfRule>
    <cfRule type="expression" dxfId="806" priority="943">
      <formula>OR($H281="舞台費",$H281="作品借料",$H281="上映費",$H281="会場費",$H281="運搬費")</formula>
    </cfRule>
    <cfRule type="expression" dxfId="805" priority="944">
      <formula>OR($H281="賃金・共済費",$H281="旅費",$H281="報償費")</formula>
    </cfRule>
    <cfRule type="expression" dxfId="804" priority="945">
      <formula>OR($H281="雑役務費",$H281="消耗品費",$H281="通信費",$H281="会議費",$H281="その他")</formula>
    </cfRule>
    <cfRule type="expression" dxfId="803" priority="946">
      <formula>OR($H281="委託費",$H281="補助金")</formula>
    </cfRule>
  </conditionalFormatting>
  <conditionalFormatting sqref="G281:G290">
    <cfRule type="expression" dxfId="802" priority="937">
      <formula>$G281="委託費"</formula>
    </cfRule>
    <cfRule type="expression" dxfId="801" priority="938">
      <formula>$G281="雑役務費・消耗品費等"</formula>
    </cfRule>
    <cfRule type="expression" dxfId="800" priority="939">
      <formula>$G281="賃金・旅費・報償費"</formula>
    </cfRule>
    <cfRule type="expression" dxfId="799" priority="940">
      <formula>$G281="舞台・会場・設営費"</formula>
    </cfRule>
    <cfRule type="expression" dxfId="798" priority="941">
      <formula>$G281="出演・音楽・文芸費"</formula>
    </cfRule>
  </conditionalFormatting>
  <conditionalFormatting sqref="S301:S310">
    <cfRule type="expression" dxfId="797" priority="935">
      <formula>INDIRECT(ADDRESS(ROW(),COLUMN()))=TRUNC(INDIRECT(ADDRESS(ROW(),COLUMN())))</formula>
    </cfRule>
  </conditionalFormatting>
  <conditionalFormatting sqref="P301:P310">
    <cfRule type="expression" dxfId="796" priority="936">
      <formula>INDIRECT(ADDRESS(ROW(),COLUMN()))=TRUNC(INDIRECT(ADDRESS(ROW(),COLUMN())))</formula>
    </cfRule>
  </conditionalFormatting>
  <conditionalFormatting sqref="K301:K310">
    <cfRule type="expression" dxfId="795" priority="934">
      <formula>INDIRECT(ADDRESS(ROW(),COLUMN()))=TRUNC(INDIRECT(ADDRESS(ROW(),COLUMN())))</formula>
    </cfRule>
  </conditionalFormatting>
  <conditionalFormatting sqref="M301:M310">
    <cfRule type="expression" dxfId="794" priority="933">
      <formula>INDIRECT(ADDRESS(ROW(),COLUMN()))=TRUNC(INDIRECT(ADDRESS(ROW(),COLUMN())))</formula>
    </cfRule>
  </conditionalFormatting>
  <conditionalFormatting sqref="H301:H310">
    <cfRule type="expression" dxfId="793" priority="928">
      <formula>OR($H301="出演費",$H301="音楽費",$H301="文芸費")</formula>
    </cfRule>
    <cfRule type="expression" dxfId="792" priority="929">
      <formula>OR($H301="舞台費",$H301="作品借料",$H301="上映費",$H301="会場費",$H301="運搬費")</formula>
    </cfRule>
    <cfRule type="expression" dxfId="791" priority="930">
      <formula>OR($H301="賃金・共済費",$H301="旅費",$H301="報償費")</formula>
    </cfRule>
    <cfRule type="expression" dxfId="790" priority="931">
      <formula>OR($H301="雑役務費",$H301="消耗品費",$H301="通信費",$H301="会議費",$H301="その他")</formula>
    </cfRule>
    <cfRule type="expression" dxfId="789" priority="932">
      <formula>OR($H301="委託費",$H301="補助金")</formula>
    </cfRule>
  </conditionalFormatting>
  <conditionalFormatting sqref="G301:G309">
    <cfRule type="expression" dxfId="788" priority="923">
      <formula>$G301="委託費"</formula>
    </cfRule>
    <cfRule type="expression" dxfId="787" priority="924">
      <formula>$G301="雑役務費・消耗品費等"</formula>
    </cfRule>
    <cfRule type="expression" dxfId="786" priority="925">
      <formula>$G301="賃金・旅費・報償費"</formula>
    </cfRule>
    <cfRule type="expression" dxfId="785" priority="926">
      <formula>$G301="舞台・会場・設営費"</formula>
    </cfRule>
    <cfRule type="expression" dxfId="784" priority="927">
      <formula>$G301="出演・音楽・文芸費"</formula>
    </cfRule>
  </conditionalFormatting>
  <conditionalFormatting sqref="G310">
    <cfRule type="expression" dxfId="783" priority="918">
      <formula>$G310="委託費"</formula>
    </cfRule>
    <cfRule type="expression" dxfId="782" priority="919">
      <formula>$G310="雑役務費・消耗品費等"</formula>
    </cfRule>
    <cfRule type="expression" dxfId="781" priority="920">
      <formula>$G310="賃金・旅費・報償費"</formula>
    </cfRule>
    <cfRule type="expression" dxfId="780" priority="921">
      <formula>$G310="舞台・会場・設営費"</formula>
    </cfRule>
    <cfRule type="expression" dxfId="779" priority="922">
      <formula>$G310="出演・音楽・文芸費"</formula>
    </cfRule>
  </conditionalFormatting>
  <conditionalFormatting sqref="S321:S330">
    <cfRule type="expression" dxfId="778" priority="916">
      <formula>INDIRECT(ADDRESS(ROW(),COLUMN()))=TRUNC(INDIRECT(ADDRESS(ROW(),COLUMN())))</formula>
    </cfRule>
  </conditionalFormatting>
  <conditionalFormatting sqref="P321:P330">
    <cfRule type="expression" dxfId="777" priority="917">
      <formula>INDIRECT(ADDRESS(ROW(),COLUMN()))=TRUNC(INDIRECT(ADDRESS(ROW(),COLUMN())))</formula>
    </cfRule>
  </conditionalFormatting>
  <conditionalFormatting sqref="K321:K330">
    <cfRule type="expression" dxfId="776" priority="915">
      <formula>INDIRECT(ADDRESS(ROW(),COLUMN()))=TRUNC(INDIRECT(ADDRESS(ROW(),COLUMN())))</formula>
    </cfRule>
  </conditionalFormatting>
  <conditionalFormatting sqref="M321:M330">
    <cfRule type="expression" dxfId="775" priority="914">
      <formula>INDIRECT(ADDRESS(ROW(),COLUMN()))=TRUNC(INDIRECT(ADDRESS(ROW(),COLUMN())))</formula>
    </cfRule>
  </conditionalFormatting>
  <conditionalFormatting sqref="H321:H330">
    <cfRule type="expression" dxfId="774" priority="909">
      <formula>OR($H321="出演費",$H321="音楽費",$H321="文芸費")</formula>
    </cfRule>
    <cfRule type="expression" dxfId="773" priority="910">
      <formula>OR($H321="舞台費",$H321="作品借料",$H321="上映費",$H321="会場費",$H321="運搬費")</formula>
    </cfRule>
    <cfRule type="expression" dxfId="772" priority="911">
      <formula>OR($H321="賃金・共済費",$H321="旅費",$H321="報償費")</formula>
    </cfRule>
    <cfRule type="expression" dxfId="771" priority="912">
      <formula>OR($H321="雑役務費",$H321="消耗品費",$H321="通信費",$H321="会議費",$H321="その他")</formula>
    </cfRule>
    <cfRule type="expression" dxfId="770" priority="913">
      <formula>OR($H321="委託費",$H321="補助金")</formula>
    </cfRule>
  </conditionalFormatting>
  <conditionalFormatting sqref="G321:G330">
    <cfRule type="expression" dxfId="769" priority="904">
      <formula>$G321="委託費"</formula>
    </cfRule>
    <cfRule type="expression" dxfId="768" priority="905">
      <formula>$G321="雑役務費・消耗品費等"</formula>
    </cfRule>
    <cfRule type="expression" dxfId="767" priority="906">
      <formula>$G321="賃金・旅費・報償費"</formula>
    </cfRule>
    <cfRule type="expression" dxfId="766" priority="907">
      <formula>$G321="舞台・会場・設営費"</formula>
    </cfRule>
    <cfRule type="expression" dxfId="765" priority="908">
      <formula>$G321="出演・音楽・文芸費"</formula>
    </cfRule>
  </conditionalFormatting>
  <conditionalFormatting sqref="S311:S320">
    <cfRule type="expression" dxfId="764" priority="902">
      <formula>INDIRECT(ADDRESS(ROW(),COLUMN()))=TRUNC(INDIRECT(ADDRESS(ROW(),COLUMN())))</formula>
    </cfRule>
  </conditionalFormatting>
  <conditionalFormatting sqref="P311:P320">
    <cfRule type="expression" dxfId="763" priority="903">
      <formula>INDIRECT(ADDRESS(ROW(),COLUMN()))=TRUNC(INDIRECT(ADDRESS(ROW(),COLUMN())))</formula>
    </cfRule>
  </conditionalFormatting>
  <conditionalFormatting sqref="K311:K320">
    <cfRule type="expression" dxfId="762" priority="901">
      <formula>INDIRECT(ADDRESS(ROW(),COLUMN()))=TRUNC(INDIRECT(ADDRESS(ROW(),COLUMN())))</formula>
    </cfRule>
  </conditionalFormatting>
  <conditionalFormatting sqref="M311:M320">
    <cfRule type="expression" dxfId="761" priority="900">
      <formula>INDIRECT(ADDRESS(ROW(),COLUMN()))=TRUNC(INDIRECT(ADDRESS(ROW(),COLUMN())))</formula>
    </cfRule>
  </conditionalFormatting>
  <conditionalFormatting sqref="H311:H320">
    <cfRule type="expression" dxfId="760" priority="895">
      <formula>OR($H311="出演費",$H311="音楽費",$H311="文芸費")</formula>
    </cfRule>
    <cfRule type="expression" dxfId="759" priority="896">
      <formula>OR($H311="舞台費",$H311="作品借料",$H311="上映費",$H311="会場費",$H311="運搬費")</formula>
    </cfRule>
    <cfRule type="expression" dxfId="758" priority="897">
      <formula>OR($H311="賃金・共済費",$H311="旅費",$H311="報償費")</formula>
    </cfRule>
    <cfRule type="expression" dxfId="757" priority="898">
      <formula>OR($H311="雑役務費",$H311="消耗品費",$H311="通信費",$H311="会議費",$H311="その他")</formula>
    </cfRule>
    <cfRule type="expression" dxfId="756" priority="899">
      <formula>OR($H311="委託費",$H311="補助金")</formula>
    </cfRule>
  </conditionalFormatting>
  <conditionalFormatting sqref="G311:G320">
    <cfRule type="expression" dxfId="755" priority="890">
      <formula>$G311="委託費"</formula>
    </cfRule>
    <cfRule type="expression" dxfId="754" priority="891">
      <formula>$G311="雑役務費・消耗品費等"</formula>
    </cfRule>
    <cfRule type="expression" dxfId="753" priority="892">
      <formula>$G311="賃金・旅費・報償費"</formula>
    </cfRule>
    <cfRule type="expression" dxfId="752" priority="893">
      <formula>$G311="舞台・会場・設営費"</formula>
    </cfRule>
    <cfRule type="expression" dxfId="751" priority="894">
      <formula>$G311="出演・音楽・文芸費"</formula>
    </cfRule>
  </conditionalFormatting>
  <conditionalFormatting sqref="S331:S340">
    <cfRule type="expression" dxfId="750" priority="888">
      <formula>INDIRECT(ADDRESS(ROW(),COLUMN()))=TRUNC(INDIRECT(ADDRESS(ROW(),COLUMN())))</formula>
    </cfRule>
  </conditionalFormatting>
  <conditionalFormatting sqref="P331:P340">
    <cfRule type="expression" dxfId="749" priority="889">
      <formula>INDIRECT(ADDRESS(ROW(),COLUMN()))=TRUNC(INDIRECT(ADDRESS(ROW(),COLUMN())))</formula>
    </cfRule>
  </conditionalFormatting>
  <conditionalFormatting sqref="K331:K340">
    <cfRule type="expression" dxfId="748" priority="887">
      <formula>INDIRECT(ADDRESS(ROW(),COLUMN()))=TRUNC(INDIRECT(ADDRESS(ROW(),COLUMN())))</formula>
    </cfRule>
  </conditionalFormatting>
  <conditionalFormatting sqref="M331:M340">
    <cfRule type="expression" dxfId="747" priority="886">
      <formula>INDIRECT(ADDRESS(ROW(),COLUMN()))=TRUNC(INDIRECT(ADDRESS(ROW(),COLUMN())))</formula>
    </cfRule>
  </conditionalFormatting>
  <conditionalFormatting sqref="H331:H340">
    <cfRule type="expression" dxfId="746" priority="881">
      <formula>OR($H331="出演費",$H331="音楽費",$H331="文芸費")</formula>
    </cfRule>
    <cfRule type="expression" dxfId="745" priority="882">
      <formula>OR($H331="舞台費",$H331="作品借料",$H331="上映費",$H331="会場費",$H331="運搬費")</formula>
    </cfRule>
    <cfRule type="expression" dxfId="744" priority="883">
      <formula>OR($H331="賃金・共済費",$H331="旅費",$H331="報償費")</formula>
    </cfRule>
    <cfRule type="expression" dxfId="743" priority="884">
      <formula>OR($H331="雑役務費",$H331="消耗品費",$H331="通信費",$H331="会議費",$H331="その他")</formula>
    </cfRule>
    <cfRule type="expression" dxfId="742" priority="885">
      <formula>OR($H331="委託費",$H331="補助金")</formula>
    </cfRule>
  </conditionalFormatting>
  <conditionalFormatting sqref="G331:G339">
    <cfRule type="expression" dxfId="741" priority="876">
      <formula>$G331="委託費"</formula>
    </cfRule>
    <cfRule type="expression" dxfId="740" priority="877">
      <formula>$G331="雑役務費・消耗品費等"</formula>
    </cfRule>
    <cfRule type="expression" dxfId="739" priority="878">
      <formula>$G331="賃金・旅費・報償費"</formula>
    </cfRule>
    <cfRule type="expression" dxfId="738" priority="879">
      <formula>$G331="舞台・会場・設営費"</formula>
    </cfRule>
    <cfRule type="expression" dxfId="737" priority="880">
      <formula>$G331="出演・音楽・文芸費"</formula>
    </cfRule>
  </conditionalFormatting>
  <conditionalFormatting sqref="G340">
    <cfRule type="expression" dxfId="736" priority="871">
      <formula>$G340="委託費"</formula>
    </cfRule>
    <cfRule type="expression" dxfId="735" priority="872">
      <formula>$G340="雑役務費・消耗品費等"</formula>
    </cfRule>
    <cfRule type="expression" dxfId="734" priority="873">
      <formula>$G340="賃金・旅費・報償費"</formula>
    </cfRule>
    <cfRule type="expression" dxfId="733" priority="874">
      <formula>$G340="舞台・会場・設営費"</formula>
    </cfRule>
    <cfRule type="expression" dxfId="732" priority="875">
      <formula>$G340="出演・音楽・文芸費"</formula>
    </cfRule>
  </conditionalFormatting>
  <conditionalFormatting sqref="S381:S390">
    <cfRule type="expression" dxfId="731" priority="822">
      <formula>INDIRECT(ADDRESS(ROW(),COLUMN()))=TRUNC(INDIRECT(ADDRESS(ROW(),COLUMN())))</formula>
    </cfRule>
  </conditionalFormatting>
  <conditionalFormatting sqref="P381:P390">
    <cfRule type="expression" dxfId="730" priority="823">
      <formula>INDIRECT(ADDRESS(ROW(),COLUMN()))=TRUNC(INDIRECT(ADDRESS(ROW(),COLUMN())))</formula>
    </cfRule>
  </conditionalFormatting>
  <conditionalFormatting sqref="K381:K390">
    <cfRule type="expression" dxfId="729" priority="821">
      <formula>INDIRECT(ADDRESS(ROW(),COLUMN()))=TRUNC(INDIRECT(ADDRESS(ROW(),COLUMN())))</formula>
    </cfRule>
  </conditionalFormatting>
  <conditionalFormatting sqref="M381:M390">
    <cfRule type="expression" dxfId="728" priority="820">
      <formula>INDIRECT(ADDRESS(ROW(),COLUMN()))=TRUNC(INDIRECT(ADDRESS(ROW(),COLUMN())))</formula>
    </cfRule>
  </conditionalFormatting>
  <conditionalFormatting sqref="H381:H390">
    <cfRule type="expression" dxfId="727" priority="815">
      <formula>OR($H381="出演費",$H381="音楽費",$H381="文芸費")</formula>
    </cfRule>
    <cfRule type="expression" dxfId="726" priority="816">
      <formula>OR($H381="舞台費",$H381="作品借料",$H381="上映費",$H381="会場費",$H381="運搬費")</formula>
    </cfRule>
    <cfRule type="expression" dxfId="725" priority="817">
      <formula>OR($H381="賃金・共済費",$H381="旅費",$H381="報償費")</formula>
    </cfRule>
    <cfRule type="expression" dxfId="724" priority="818">
      <formula>OR($H381="雑役務費",$H381="消耗品費",$H381="通信費",$H381="会議費",$H381="その他")</formula>
    </cfRule>
    <cfRule type="expression" dxfId="723" priority="819">
      <formula>OR($H381="委託費",$H381="補助金")</formula>
    </cfRule>
  </conditionalFormatting>
  <conditionalFormatting sqref="G381:G390">
    <cfRule type="expression" dxfId="722" priority="810">
      <formula>$G381="委託費"</formula>
    </cfRule>
    <cfRule type="expression" dxfId="721" priority="811">
      <formula>$G381="雑役務費・消耗品費等"</formula>
    </cfRule>
    <cfRule type="expression" dxfId="720" priority="812">
      <formula>$G381="賃金・旅費・報償費"</formula>
    </cfRule>
    <cfRule type="expression" dxfId="719" priority="813">
      <formula>$G381="舞台・会場・設営費"</formula>
    </cfRule>
    <cfRule type="expression" dxfId="718" priority="814">
      <formula>$G381="出演・音楽・文芸費"</formula>
    </cfRule>
  </conditionalFormatting>
  <conditionalFormatting sqref="S371:S380">
    <cfRule type="expression" dxfId="717" priority="808">
      <formula>INDIRECT(ADDRESS(ROW(),COLUMN()))=TRUNC(INDIRECT(ADDRESS(ROW(),COLUMN())))</formula>
    </cfRule>
  </conditionalFormatting>
  <conditionalFormatting sqref="P371:P380">
    <cfRule type="expression" dxfId="716" priority="809">
      <formula>INDIRECT(ADDRESS(ROW(),COLUMN()))=TRUNC(INDIRECT(ADDRESS(ROW(),COLUMN())))</formula>
    </cfRule>
  </conditionalFormatting>
  <conditionalFormatting sqref="K371:K380">
    <cfRule type="expression" dxfId="715" priority="807">
      <formula>INDIRECT(ADDRESS(ROW(),COLUMN()))=TRUNC(INDIRECT(ADDRESS(ROW(),COLUMN())))</formula>
    </cfRule>
  </conditionalFormatting>
  <conditionalFormatting sqref="M371:M380">
    <cfRule type="expression" dxfId="714" priority="806">
      <formula>INDIRECT(ADDRESS(ROW(),COLUMN()))=TRUNC(INDIRECT(ADDRESS(ROW(),COLUMN())))</formula>
    </cfRule>
  </conditionalFormatting>
  <conditionalFormatting sqref="H371:H380">
    <cfRule type="expression" dxfId="713" priority="801">
      <formula>OR($H371="出演費",$H371="音楽費",$H371="文芸費")</formula>
    </cfRule>
    <cfRule type="expression" dxfId="712" priority="802">
      <formula>OR($H371="舞台費",$H371="作品借料",$H371="上映費",$H371="会場費",$H371="運搬費")</formula>
    </cfRule>
    <cfRule type="expression" dxfId="711" priority="803">
      <formula>OR($H371="賃金・共済費",$H371="旅費",$H371="報償費")</formula>
    </cfRule>
    <cfRule type="expression" dxfId="710" priority="804">
      <formula>OR($H371="雑役務費",$H371="消耗品費",$H371="通信費",$H371="会議費",$H371="その他")</formula>
    </cfRule>
    <cfRule type="expression" dxfId="709" priority="805">
      <formula>OR($H371="委託費",$H371="補助金")</formula>
    </cfRule>
  </conditionalFormatting>
  <conditionalFormatting sqref="G371:G380">
    <cfRule type="expression" dxfId="708" priority="796">
      <formula>$G371="委託費"</formula>
    </cfRule>
    <cfRule type="expression" dxfId="707" priority="797">
      <formula>$G371="雑役務費・消耗品費等"</formula>
    </cfRule>
    <cfRule type="expression" dxfId="706" priority="798">
      <formula>$G371="賃金・旅費・報償費"</formula>
    </cfRule>
    <cfRule type="expression" dxfId="705" priority="799">
      <formula>$G371="舞台・会場・設営費"</formula>
    </cfRule>
    <cfRule type="expression" dxfId="704" priority="800">
      <formula>$G371="出演・音楽・文芸費"</formula>
    </cfRule>
  </conditionalFormatting>
  <conditionalFormatting sqref="S391:S400">
    <cfRule type="expression" dxfId="703" priority="794">
      <formula>INDIRECT(ADDRESS(ROW(),COLUMN()))=TRUNC(INDIRECT(ADDRESS(ROW(),COLUMN())))</formula>
    </cfRule>
  </conditionalFormatting>
  <conditionalFormatting sqref="P391:P400">
    <cfRule type="expression" dxfId="702" priority="795">
      <formula>INDIRECT(ADDRESS(ROW(),COLUMN()))=TRUNC(INDIRECT(ADDRESS(ROW(),COLUMN())))</formula>
    </cfRule>
  </conditionalFormatting>
  <conditionalFormatting sqref="K391:K400">
    <cfRule type="expression" dxfId="701" priority="793">
      <formula>INDIRECT(ADDRESS(ROW(),COLUMN()))=TRUNC(INDIRECT(ADDRESS(ROW(),COLUMN())))</formula>
    </cfRule>
  </conditionalFormatting>
  <conditionalFormatting sqref="M391:M400">
    <cfRule type="expression" dxfId="700" priority="792">
      <formula>INDIRECT(ADDRESS(ROW(),COLUMN()))=TRUNC(INDIRECT(ADDRESS(ROW(),COLUMN())))</formula>
    </cfRule>
  </conditionalFormatting>
  <conditionalFormatting sqref="H391:H400">
    <cfRule type="expression" dxfId="699" priority="787">
      <formula>OR($H391="出演費",$H391="音楽費",$H391="文芸費")</formula>
    </cfRule>
    <cfRule type="expression" dxfId="698" priority="788">
      <formula>OR($H391="舞台費",$H391="作品借料",$H391="上映費",$H391="会場費",$H391="運搬費")</formula>
    </cfRule>
    <cfRule type="expression" dxfId="697" priority="789">
      <formula>OR($H391="賃金・共済費",$H391="旅費",$H391="報償費")</formula>
    </cfRule>
    <cfRule type="expression" dxfId="696" priority="790">
      <formula>OR($H391="雑役務費",$H391="消耗品費",$H391="通信費",$H391="会議費",$H391="その他")</formula>
    </cfRule>
    <cfRule type="expression" dxfId="695" priority="791">
      <formula>OR($H391="委託費",$H391="補助金")</formula>
    </cfRule>
  </conditionalFormatting>
  <conditionalFormatting sqref="G391:G399">
    <cfRule type="expression" dxfId="694" priority="782">
      <formula>$G391="委託費"</formula>
    </cfRule>
    <cfRule type="expression" dxfId="693" priority="783">
      <formula>$G391="雑役務費・消耗品費等"</formula>
    </cfRule>
    <cfRule type="expression" dxfId="692" priority="784">
      <formula>$G391="賃金・旅費・報償費"</formula>
    </cfRule>
    <cfRule type="expression" dxfId="691" priority="785">
      <formula>$G391="舞台・会場・設営費"</formula>
    </cfRule>
    <cfRule type="expression" dxfId="690" priority="786">
      <formula>$G391="出演・音楽・文芸費"</formula>
    </cfRule>
  </conditionalFormatting>
  <conditionalFormatting sqref="G400">
    <cfRule type="expression" dxfId="689" priority="777">
      <formula>$G400="委託費"</formula>
    </cfRule>
    <cfRule type="expression" dxfId="688" priority="778">
      <formula>$G400="雑役務費・消耗品費等"</formula>
    </cfRule>
    <cfRule type="expression" dxfId="687" priority="779">
      <formula>$G400="賃金・旅費・報償費"</formula>
    </cfRule>
    <cfRule type="expression" dxfId="686" priority="780">
      <formula>$G400="舞台・会場・設営費"</formula>
    </cfRule>
    <cfRule type="expression" dxfId="685" priority="781">
      <formula>$G400="出演・音楽・文芸費"</formula>
    </cfRule>
  </conditionalFormatting>
  <conditionalFormatting sqref="S411:S420">
    <cfRule type="expression" dxfId="684" priority="775">
      <formula>INDIRECT(ADDRESS(ROW(),COLUMN()))=TRUNC(INDIRECT(ADDRESS(ROW(),COLUMN())))</formula>
    </cfRule>
  </conditionalFormatting>
  <conditionalFormatting sqref="P411:P420">
    <cfRule type="expression" dxfId="683" priority="776">
      <formula>INDIRECT(ADDRESS(ROW(),COLUMN()))=TRUNC(INDIRECT(ADDRESS(ROW(),COLUMN())))</formula>
    </cfRule>
  </conditionalFormatting>
  <conditionalFormatting sqref="K411:K420">
    <cfRule type="expression" dxfId="682" priority="774">
      <formula>INDIRECT(ADDRESS(ROW(),COLUMN()))=TRUNC(INDIRECT(ADDRESS(ROW(),COLUMN())))</formula>
    </cfRule>
  </conditionalFormatting>
  <conditionalFormatting sqref="M411:M420">
    <cfRule type="expression" dxfId="681" priority="773">
      <formula>INDIRECT(ADDRESS(ROW(),COLUMN()))=TRUNC(INDIRECT(ADDRESS(ROW(),COLUMN())))</formula>
    </cfRule>
  </conditionalFormatting>
  <conditionalFormatting sqref="H411:H420">
    <cfRule type="expression" dxfId="680" priority="768">
      <formula>OR($H411="出演費",$H411="音楽費",$H411="文芸費")</formula>
    </cfRule>
    <cfRule type="expression" dxfId="679" priority="769">
      <formula>OR($H411="舞台費",$H411="作品借料",$H411="上映費",$H411="会場費",$H411="運搬費")</formula>
    </cfRule>
    <cfRule type="expression" dxfId="678" priority="770">
      <formula>OR($H411="賃金・共済費",$H411="旅費",$H411="報償費")</formula>
    </cfRule>
    <cfRule type="expression" dxfId="677" priority="771">
      <formula>OR($H411="雑役務費",$H411="消耗品費",$H411="通信費",$H411="会議費",$H411="その他")</formula>
    </cfRule>
    <cfRule type="expression" dxfId="676" priority="772">
      <formula>OR($H411="委託費",$H411="補助金")</formula>
    </cfRule>
  </conditionalFormatting>
  <conditionalFormatting sqref="G411:G420">
    <cfRule type="expression" dxfId="675" priority="763">
      <formula>$G411="委託費"</formula>
    </cfRule>
    <cfRule type="expression" dxfId="674" priority="764">
      <formula>$G411="雑役務費・消耗品費等"</formula>
    </cfRule>
    <cfRule type="expression" dxfId="673" priority="765">
      <formula>$G411="賃金・旅費・報償費"</formula>
    </cfRule>
    <cfRule type="expression" dxfId="672" priority="766">
      <formula>$G411="舞台・会場・設営費"</formula>
    </cfRule>
    <cfRule type="expression" dxfId="671" priority="767">
      <formula>$G411="出演・音楽・文芸費"</formula>
    </cfRule>
  </conditionalFormatting>
  <conditionalFormatting sqref="S401:S410">
    <cfRule type="expression" dxfId="670" priority="761">
      <formula>INDIRECT(ADDRESS(ROW(),COLUMN()))=TRUNC(INDIRECT(ADDRESS(ROW(),COLUMN())))</formula>
    </cfRule>
  </conditionalFormatting>
  <conditionalFormatting sqref="P401:P410">
    <cfRule type="expression" dxfId="669" priority="762">
      <formula>INDIRECT(ADDRESS(ROW(),COLUMN()))=TRUNC(INDIRECT(ADDRESS(ROW(),COLUMN())))</formula>
    </cfRule>
  </conditionalFormatting>
  <conditionalFormatting sqref="K401:K410">
    <cfRule type="expression" dxfId="668" priority="760">
      <formula>INDIRECT(ADDRESS(ROW(),COLUMN()))=TRUNC(INDIRECT(ADDRESS(ROW(),COLUMN())))</formula>
    </cfRule>
  </conditionalFormatting>
  <conditionalFormatting sqref="M401:M410">
    <cfRule type="expression" dxfId="667" priority="759">
      <formula>INDIRECT(ADDRESS(ROW(),COLUMN()))=TRUNC(INDIRECT(ADDRESS(ROW(),COLUMN())))</formula>
    </cfRule>
  </conditionalFormatting>
  <conditionalFormatting sqref="H401:H410">
    <cfRule type="expression" dxfId="666" priority="754">
      <formula>OR($H401="出演費",$H401="音楽費",$H401="文芸費")</formula>
    </cfRule>
    <cfRule type="expression" dxfId="665" priority="755">
      <formula>OR($H401="舞台費",$H401="作品借料",$H401="上映費",$H401="会場費",$H401="運搬費")</formula>
    </cfRule>
    <cfRule type="expression" dxfId="664" priority="756">
      <formula>OR($H401="賃金・共済費",$H401="旅費",$H401="報償費")</formula>
    </cfRule>
    <cfRule type="expression" dxfId="663" priority="757">
      <formula>OR($H401="雑役務費",$H401="消耗品費",$H401="通信費",$H401="会議費",$H401="その他")</formula>
    </cfRule>
    <cfRule type="expression" dxfId="662" priority="758">
      <formula>OR($H401="委託費",$H401="補助金")</formula>
    </cfRule>
  </conditionalFormatting>
  <conditionalFormatting sqref="G401:G410">
    <cfRule type="expression" dxfId="661" priority="749">
      <formula>$G401="委託費"</formula>
    </cfRule>
    <cfRule type="expression" dxfId="660" priority="750">
      <formula>$G401="雑役務費・消耗品費等"</formula>
    </cfRule>
    <cfRule type="expression" dxfId="659" priority="751">
      <formula>$G401="賃金・旅費・報償費"</formula>
    </cfRule>
    <cfRule type="expression" dxfId="658" priority="752">
      <formula>$G401="舞台・会場・設営費"</formula>
    </cfRule>
    <cfRule type="expression" dxfId="657" priority="753">
      <formula>$G401="出演・音楽・文芸費"</formula>
    </cfRule>
  </conditionalFormatting>
  <conditionalFormatting sqref="S421:S430">
    <cfRule type="expression" dxfId="656" priority="747">
      <formula>INDIRECT(ADDRESS(ROW(),COLUMN()))=TRUNC(INDIRECT(ADDRESS(ROW(),COLUMN())))</formula>
    </cfRule>
  </conditionalFormatting>
  <conditionalFormatting sqref="P421:P430">
    <cfRule type="expression" dxfId="655" priority="748">
      <formula>INDIRECT(ADDRESS(ROW(),COLUMN()))=TRUNC(INDIRECT(ADDRESS(ROW(),COLUMN())))</formula>
    </cfRule>
  </conditionalFormatting>
  <conditionalFormatting sqref="K421:K430">
    <cfRule type="expression" dxfId="654" priority="746">
      <formula>INDIRECT(ADDRESS(ROW(),COLUMN()))=TRUNC(INDIRECT(ADDRESS(ROW(),COLUMN())))</formula>
    </cfRule>
  </conditionalFormatting>
  <conditionalFormatting sqref="M421:M430">
    <cfRule type="expression" dxfId="653" priority="745">
      <formula>INDIRECT(ADDRESS(ROW(),COLUMN()))=TRUNC(INDIRECT(ADDRESS(ROW(),COLUMN())))</formula>
    </cfRule>
  </conditionalFormatting>
  <conditionalFormatting sqref="H421:H430">
    <cfRule type="expression" dxfId="652" priority="740">
      <formula>OR($H421="出演費",$H421="音楽費",$H421="文芸費")</formula>
    </cfRule>
    <cfRule type="expression" dxfId="651" priority="741">
      <formula>OR($H421="舞台費",$H421="作品借料",$H421="上映費",$H421="会場費",$H421="運搬費")</formula>
    </cfRule>
    <cfRule type="expression" dxfId="650" priority="742">
      <formula>OR($H421="賃金・共済費",$H421="旅費",$H421="報償費")</formula>
    </cfRule>
    <cfRule type="expression" dxfId="649" priority="743">
      <formula>OR($H421="雑役務費",$H421="消耗品費",$H421="通信費",$H421="会議費",$H421="その他")</formula>
    </cfRule>
    <cfRule type="expression" dxfId="648" priority="744">
      <formula>OR($H421="委託費",$H421="補助金")</formula>
    </cfRule>
  </conditionalFormatting>
  <conditionalFormatting sqref="G421:G429">
    <cfRule type="expression" dxfId="647" priority="735">
      <formula>$G421="委託費"</formula>
    </cfRule>
    <cfRule type="expression" dxfId="646" priority="736">
      <formula>$G421="雑役務費・消耗品費等"</formula>
    </cfRule>
    <cfRule type="expression" dxfId="645" priority="737">
      <formula>$G421="賃金・旅費・報償費"</formula>
    </cfRule>
    <cfRule type="expression" dxfId="644" priority="738">
      <formula>$G421="舞台・会場・設営費"</formula>
    </cfRule>
    <cfRule type="expression" dxfId="643" priority="739">
      <formula>$G421="出演・音楽・文芸費"</formula>
    </cfRule>
  </conditionalFormatting>
  <conditionalFormatting sqref="G430">
    <cfRule type="expression" dxfId="642" priority="730">
      <formula>$G430="委託費"</formula>
    </cfRule>
    <cfRule type="expression" dxfId="641" priority="731">
      <formula>$G430="雑役務費・消耗品費等"</formula>
    </cfRule>
    <cfRule type="expression" dxfId="640" priority="732">
      <formula>$G430="賃金・旅費・報償費"</formula>
    </cfRule>
    <cfRule type="expression" dxfId="639" priority="733">
      <formula>$G430="舞台・会場・設営費"</formula>
    </cfRule>
    <cfRule type="expression" dxfId="638" priority="734">
      <formula>$G430="出演・音楽・文芸費"</formula>
    </cfRule>
  </conditionalFormatting>
  <conditionalFormatting sqref="S441:S450">
    <cfRule type="expression" dxfId="637" priority="728">
      <formula>INDIRECT(ADDRESS(ROW(),COLUMN()))=TRUNC(INDIRECT(ADDRESS(ROW(),COLUMN())))</formula>
    </cfRule>
  </conditionalFormatting>
  <conditionalFormatting sqref="P441:P450">
    <cfRule type="expression" dxfId="636" priority="729">
      <formula>INDIRECT(ADDRESS(ROW(),COLUMN()))=TRUNC(INDIRECT(ADDRESS(ROW(),COLUMN())))</formula>
    </cfRule>
  </conditionalFormatting>
  <conditionalFormatting sqref="K441:K450">
    <cfRule type="expression" dxfId="635" priority="727">
      <formula>INDIRECT(ADDRESS(ROW(),COLUMN()))=TRUNC(INDIRECT(ADDRESS(ROW(),COLUMN())))</formula>
    </cfRule>
  </conditionalFormatting>
  <conditionalFormatting sqref="M441:M450">
    <cfRule type="expression" dxfId="634" priority="726">
      <formula>INDIRECT(ADDRESS(ROW(),COLUMN()))=TRUNC(INDIRECT(ADDRESS(ROW(),COLUMN())))</formula>
    </cfRule>
  </conditionalFormatting>
  <conditionalFormatting sqref="H441:H450">
    <cfRule type="expression" dxfId="633" priority="721">
      <formula>OR($H441="出演費",$H441="音楽費",$H441="文芸費")</formula>
    </cfRule>
    <cfRule type="expression" dxfId="632" priority="722">
      <formula>OR($H441="舞台費",$H441="作品借料",$H441="上映費",$H441="会場費",$H441="運搬費")</formula>
    </cfRule>
    <cfRule type="expression" dxfId="631" priority="723">
      <formula>OR($H441="賃金・共済費",$H441="旅費",$H441="報償費")</formula>
    </cfRule>
    <cfRule type="expression" dxfId="630" priority="724">
      <formula>OR($H441="雑役務費",$H441="消耗品費",$H441="通信費",$H441="会議費",$H441="その他")</formula>
    </cfRule>
    <cfRule type="expression" dxfId="629" priority="725">
      <formula>OR($H441="委託費",$H441="補助金")</formula>
    </cfRule>
  </conditionalFormatting>
  <conditionalFormatting sqref="G441:G450">
    <cfRule type="expression" dxfId="628" priority="716">
      <formula>$G441="委託費"</formula>
    </cfRule>
    <cfRule type="expression" dxfId="627" priority="717">
      <formula>$G441="雑役務費・消耗品費等"</formula>
    </cfRule>
    <cfRule type="expression" dxfId="626" priority="718">
      <formula>$G441="賃金・旅費・報償費"</formula>
    </cfRule>
    <cfRule type="expression" dxfId="625" priority="719">
      <formula>$G441="舞台・会場・設営費"</formula>
    </cfRule>
    <cfRule type="expression" dxfId="624" priority="720">
      <formula>$G441="出演・音楽・文芸費"</formula>
    </cfRule>
  </conditionalFormatting>
  <conditionalFormatting sqref="S431:S440">
    <cfRule type="expression" dxfId="623" priority="714">
      <formula>INDIRECT(ADDRESS(ROW(),COLUMN()))=TRUNC(INDIRECT(ADDRESS(ROW(),COLUMN())))</formula>
    </cfRule>
  </conditionalFormatting>
  <conditionalFormatting sqref="P431:P440">
    <cfRule type="expression" dxfId="622" priority="715">
      <formula>INDIRECT(ADDRESS(ROW(),COLUMN()))=TRUNC(INDIRECT(ADDRESS(ROW(),COLUMN())))</formula>
    </cfRule>
  </conditionalFormatting>
  <conditionalFormatting sqref="K431:K440">
    <cfRule type="expression" dxfId="621" priority="713">
      <formula>INDIRECT(ADDRESS(ROW(),COLUMN()))=TRUNC(INDIRECT(ADDRESS(ROW(),COLUMN())))</formula>
    </cfRule>
  </conditionalFormatting>
  <conditionalFormatting sqref="M431:M440">
    <cfRule type="expression" dxfId="620" priority="712">
      <formula>INDIRECT(ADDRESS(ROW(),COLUMN()))=TRUNC(INDIRECT(ADDRESS(ROW(),COLUMN())))</formula>
    </cfRule>
  </conditionalFormatting>
  <conditionalFormatting sqref="H431:H440">
    <cfRule type="expression" dxfId="619" priority="707">
      <formula>OR($H431="出演費",$H431="音楽費",$H431="文芸費")</formula>
    </cfRule>
    <cfRule type="expression" dxfId="618" priority="708">
      <formula>OR($H431="舞台費",$H431="作品借料",$H431="上映費",$H431="会場費",$H431="運搬費")</formula>
    </cfRule>
    <cfRule type="expression" dxfId="617" priority="709">
      <formula>OR($H431="賃金・共済費",$H431="旅費",$H431="報償費")</formula>
    </cfRule>
    <cfRule type="expression" dxfId="616" priority="710">
      <formula>OR($H431="雑役務費",$H431="消耗品費",$H431="通信費",$H431="会議費",$H431="その他")</formula>
    </cfRule>
    <cfRule type="expression" dxfId="615" priority="711">
      <formula>OR($H431="委託費",$H431="補助金")</formula>
    </cfRule>
  </conditionalFormatting>
  <conditionalFormatting sqref="G431:G440">
    <cfRule type="expression" dxfId="614" priority="702">
      <formula>$G431="委託費"</formula>
    </cfRule>
    <cfRule type="expression" dxfId="613" priority="703">
      <formula>$G431="雑役務費・消耗品費等"</formula>
    </cfRule>
    <cfRule type="expression" dxfId="612" priority="704">
      <formula>$G431="賃金・旅費・報償費"</formula>
    </cfRule>
    <cfRule type="expression" dxfId="611" priority="705">
      <formula>$G431="舞台・会場・設営費"</formula>
    </cfRule>
    <cfRule type="expression" dxfId="610" priority="706">
      <formula>$G431="出演・音楽・文芸費"</formula>
    </cfRule>
  </conditionalFormatting>
  <conditionalFormatting sqref="S451:S460">
    <cfRule type="expression" dxfId="609" priority="700">
      <formula>INDIRECT(ADDRESS(ROW(),COLUMN()))=TRUNC(INDIRECT(ADDRESS(ROW(),COLUMN())))</formula>
    </cfRule>
  </conditionalFormatting>
  <conditionalFormatting sqref="P451:P460">
    <cfRule type="expression" dxfId="608" priority="701">
      <formula>INDIRECT(ADDRESS(ROW(),COLUMN()))=TRUNC(INDIRECT(ADDRESS(ROW(),COLUMN())))</formula>
    </cfRule>
  </conditionalFormatting>
  <conditionalFormatting sqref="K451:K460">
    <cfRule type="expression" dxfId="607" priority="699">
      <formula>INDIRECT(ADDRESS(ROW(),COLUMN()))=TRUNC(INDIRECT(ADDRESS(ROW(),COLUMN())))</formula>
    </cfRule>
  </conditionalFormatting>
  <conditionalFormatting sqref="M451:M460">
    <cfRule type="expression" dxfId="606" priority="698">
      <formula>INDIRECT(ADDRESS(ROW(),COLUMN()))=TRUNC(INDIRECT(ADDRESS(ROW(),COLUMN())))</formula>
    </cfRule>
  </conditionalFormatting>
  <conditionalFormatting sqref="H451:H460">
    <cfRule type="expression" dxfId="605" priority="693">
      <formula>OR($H451="出演費",$H451="音楽費",$H451="文芸費")</formula>
    </cfRule>
    <cfRule type="expression" dxfId="604" priority="694">
      <formula>OR($H451="舞台費",$H451="作品借料",$H451="上映費",$H451="会場費",$H451="運搬費")</formula>
    </cfRule>
    <cfRule type="expression" dxfId="603" priority="695">
      <formula>OR($H451="賃金・共済費",$H451="旅費",$H451="報償費")</formula>
    </cfRule>
    <cfRule type="expression" dxfId="602" priority="696">
      <formula>OR($H451="雑役務費",$H451="消耗品費",$H451="通信費",$H451="会議費",$H451="その他")</formula>
    </cfRule>
    <cfRule type="expression" dxfId="601" priority="697">
      <formula>OR($H451="委託費",$H451="補助金")</formula>
    </cfRule>
  </conditionalFormatting>
  <conditionalFormatting sqref="G451:G459">
    <cfRule type="expression" dxfId="600" priority="688">
      <formula>$G451="委託費"</formula>
    </cfRule>
    <cfRule type="expression" dxfId="599" priority="689">
      <formula>$G451="雑役務費・消耗品費等"</formula>
    </cfRule>
    <cfRule type="expression" dxfId="598" priority="690">
      <formula>$G451="賃金・旅費・報償費"</formula>
    </cfRule>
    <cfRule type="expression" dxfId="597" priority="691">
      <formula>$G451="舞台・会場・設営費"</formula>
    </cfRule>
    <cfRule type="expression" dxfId="596" priority="692">
      <formula>$G451="出演・音楽・文芸費"</formula>
    </cfRule>
  </conditionalFormatting>
  <conditionalFormatting sqref="G460">
    <cfRule type="expression" dxfId="595" priority="683">
      <formula>$G460="委託費"</formula>
    </cfRule>
    <cfRule type="expression" dxfId="594" priority="684">
      <formula>$G460="雑役務費・消耗品費等"</formula>
    </cfRule>
    <cfRule type="expression" dxfId="593" priority="685">
      <formula>$G460="賃金・旅費・報償費"</formula>
    </cfRule>
    <cfRule type="expression" dxfId="592" priority="686">
      <formula>$G460="舞台・会場・設営費"</formula>
    </cfRule>
    <cfRule type="expression" dxfId="591" priority="687">
      <formula>$G460="出演・音楽・文芸費"</formula>
    </cfRule>
  </conditionalFormatting>
  <conditionalFormatting sqref="S471:S480">
    <cfRule type="expression" dxfId="590" priority="681">
      <formula>INDIRECT(ADDRESS(ROW(),COLUMN()))=TRUNC(INDIRECT(ADDRESS(ROW(),COLUMN())))</formula>
    </cfRule>
  </conditionalFormatting>
  <conditionalFormatting sqref="P471:P480">
    <cfRule type="expression" dxfId="589" priority="682">
      <formula>INDIRECT(ADDRESS(ROW(),COLUMN()))=TRUNC(INDIRECT(ADDRESS(ROW(),COLUMN())))</formula>
    </cfRule>
  </conditionalFormatting>
  <conditionalFormatting sqref="K471:K480">
    <cfRule type="expression" dxfId="588" priority="680">
      <formula>INDIRECT(ADDRESS(ROW(),COLUMN()))=TRUNC(INDIRECT(ADDRESS(ROW(),COLUMN())))</formula>
    </cfRule>
  </conditionalFormatting>
  <conditionalFormatting sqref="M471:M480">
    <cfRule type="expression" dxfId="587" priority="679">
      <formula>INDIRECT(ADDRESS(ROW(),COLUMN()))=TRUNC(INDIRECT(ADDRESS(ROW(),COLUMN())))</formula>
    </cfRule>
  </conditionalFormatting>
  <conditionalFormatting sqref="H471:H480">
    <cfRule type="expression" dxfId="586" priority="674">
      <formula>OR($H471="出演費",$H471="音楽費",$H471="文芸費")</formula>
    </cfRule>
    <cfRule type="expression" dxfId="585" priority="675">
      <formula>OR($H471="舞台費",$H471="作品借料",$H471="上映費",$H471="会場費",$H471="運搬費")</formula>
    </cfRule>
    <cfRule type="expression" dxfId="584" priority="676">
      <formula>OR($H471="賃金・共済費",$H471="旅費",$H471="報償費")</formula>
    </cfRule>
    <cfRule type="expression" dxfId="583" priority="677">
      <formula>OR($H471="雑役務費",$H471="消耗品費",$H471="通信費",$H471="会議費",$H471="その他")</formula>
    </cfRule>
    <cfRule type="expression" dxfId="582" priority="678">
      <formula>OR($H471="委託費",$H471="補助金")</formula>
    </cfRule>
  </conditionalFormatting>
  <conditionalFormatting sqref="G471:G480">
    <cfRule type="expression" dxfId="581" priority="669">
      <formula>$G471="委託費"</formula>
    </cfRule>
    <cfRule type="expression" dxfId="580" priority="670">
      <formula>$G471="雑役務費・消耗品費等"</formula>
    </cfRule>
    <cfRule type="expression" dxfId="579" priority="671">
      <formula>$G471="賃金・旅費・報償費"</formula>
    </cfRule>
    <cfRule type="expression" dxfId="578" priority="672">
      <formula>$G471="舞台・会場・設営費"</formula>
    </cfRule>
    <cfRule type="expression" dxfId="577" priority="673">
      <formula>$G471="出演・音楽・文芸費"</formula>
    </cfRule>
  </conditionalFormatting>
  <conditionalFormatting sqref="S461:S470">
    <cfRule type="expression" dxfId="576" priority="667">
      <formula>INDIRECT(ADDRESS(ROW(),COLUMN()))=TRUNC(INDIRECT(ADDRESS(ROW(),COLUMN())))</formula>
    </cfRule>
  </conditionalFormatting>
  <conditionalFormatting sqref="P461:P470">
    <cfRule type="expression" dxfId="575" priority="668">
      <formula>INDIRECT(ADDRESS(ROW(),COLUMN()))=TRUNC(INDIRECT(ADDRESS(ROW(),COLUMN())))</formula>
    </cfRule>
  </conditionalFormatting>
  <conditionalFormatting sqref="K461:K470">
    <cfRule type="expression" dxfId="574" priority="666">
      <formula>INDIRECT(ADDRESS(ROW(),COLUMN()))=TRUNC(INDIRECT(ADDRESS(ROW(),COLUMN())))</formula>
    </cfRule>
  </conditionalFormatting>
  <conditionalFormatting sqref="M461:M470">
    <cfRule type="expression" dxfId="573" priority="665">
      <formula>INDIRECT(ADDRESS(ROW(),COLUMN()))=TRUNC(INDIRECT(ADDRESS(ROW(),COLUMN())))</formula>
    </cfRule>
  </conditionalFormatting>
  <conditionalFormatting sqref="H461:H470">
    <cfRule type="expression" dxfId="572" priority="660">
      <formula>OR($H461="出演費",$H461="音楽費",$H461="文芸費")</formula>
    </cfRule>
    <cfRule type="expression" dxfId="571" priority="661">
      <formula>OR($H461="舞台費",$H461="作品借料",$H461="上映費",$H461="会場費",$H461="運搬費")</formula>
    </cfRule>
    <cfRule type="expression" dxfId="570" priority="662">
      <formula>OR($H461="賃金・共済費",$H461="旅費",$H461="報償費")</formula>
    </cfRule>
    <cfRule type="expression" dxfId="569" priority="663">
      <formula>OR($H461="雑役務費",$H461="消耗品費",$H461="通信費",$H461="会議費",$H461="その他")</formula>
    </cfRule>
    <cfRule type="expression" dxfId="568" priority="664">
      <formula>OR($H461="委託費",$H461="補助金")</formula>
    </cfRule>
  </conditionalFormatting>
  <conditionalFormatting sqref="G461:G470">
    <cfRule type="expression" dxfId="567" priority="655">
      <formula>$G461="委託費"</formula>
    </cfRule>
    <cfRule type="expression" dxfId="566" priority="656">
      <formula>$G461="雑役務費・消耗品費等"</formula>
    </cfRule>
    <cfRule type="expression" dxfId="565" priority="657">
      <formula>$G461="賃金・旅費・報償費"</formula>
    </cfRule>
    <cfRule type="expression" dxfId="564" priority="658">
      <formula>$G461="舞台・会場・設営費"</formula>
    </cfRule>
    <cfRule type="expression" dxfId="563" priority="659">
      <formula>$G461="出演・音楽・文芸費"</formula>
    </cfRule>
  </conditionalFormatting>
  <conditionalFormatting sqref="S481:S490">
    <cfRule type="expression" dxfId="562" priority="653">
      <formula>INDIRECT(ADDRESS(ROW(),COLUMN()))=TRUNC(INDIRECT(ADDRESS(ROW(),COLUMN())))</formula>
    </cfRule>
  </conditionalFormatting>
  <conditionalFormatting sqref="P481:P490">
    <cfRule type="expression" dxfId="561" priority="654">
      <formula>INDIRECT(ADDRESS(ROW(),COLUMN()))=TRUNC(INDIRECT(ADDRESS(ROW(),COLUMN())))</formula>
    </cfRule>
  </conditionalFormatting>
  <conditionalFormatting sqref="K481:K490">
    <cfRule type="expression" dxfId="560" priority="652">
      <formula>INDIRECT(ADDRESS(ROW(),COLUMN()))=TRUNC(INDIRECT(ADDRESS(ROW(),COLUMN())))</formula>
    </cfRule>
  </conditionalFormatting>
  <conditionalFormatting sqref="M481:M490">
    <cfRule type="expression" dxfId="559" priority="651">
      <formula>INDIRECT(ADDRESS(ROW(),COLUMN()))=TRUNC(INDIRECT(ADDRESS(ROW(),COLUMN())))</formula>
    </cfRule>
  </conditionalFormatting>
  <conditionalFormatting sqref="H481:H490">
    <cfRule type="expression" dxfId="558" priority="646">
      <formula>OR($H481="出演費",$H481="音楽費",$H481="文芸費")</formula>
    </cfRule>
    <cfRule type="expression" dxfId="557" priority="647">
      <formula>OR($H481="舞台費",$H481="作品借料",$H481="上映費",$H481="会場費",$H481="運搬費")</formula>
    </cfRule>
    <cfRule type="expression" dxfId="556" priority="648">
      <formula>OR($H481="賃金・共済費",$H481="旅費",$H481="報償費")</formula>
    </cfRule>
    <cfRule type="expression" dxfId="555" priority="649">
      <formula>OR($H481="雑役務費",$H481="消耗品費",$H481="通信費",$H481="会議費",$H481="その他")</formula>
    </cfRule>
    <cfRule type="expression" dxfId="554" priority="650">
      <formula>OR($H481="委託費",$H481="補助金")</formula>
    </cfRule>
  </conditionalFormatting>
  <conditionalFormatting sqref="G481:G489">
    <cfRule type="expression" dxfId="553" priority="641">
      <formula>$G481="委託費"</formula>
    </cfRule>
    <cfRule type="expression" dxfId="552" priority="642">
      <formula>$G481="雑役務費・消耗品費等"</formula>
    </cfRule>
    <cfRule type="expression" dxfId="551" priority="643">
      <formula>$G481="賃金・旅費・報償費"</formula>
    </cfRule>
    <cfRule type="expression" dxfId="550" priority="644">
      <formula>$G481="舞台・会場・設営費"</formula>
    </cfRule>
    <cfRule type="expression" dxfId="549" priority="645">
      <formula>$G481="出演・音楽・文芸費"</formula>
    </cfRule>
  </conditionalFormatting>
  <conditionalFormatting sqref="G490">
    <cfRule type="expression" dxfId="548" priority="636">
      <formula>$G490="委託費"</formula>
    </cfRule>
    <cfRule type="expression" dxfId="547" priority="637">
      <formula>$G490="雑役務費・消耗品費等"</formula>
    </cfRule>
    <cfRule type="expression" dxfId="546" priority="638">
      <formula>$G490="賃金・旅費・報償費"</formula>
    </cfRule>
    <cfRule type="expression" dxfId="545" priority="639">
      <formula>$G490="舞台・会場・設営費"</formula>
    </cfRule>
    <cfRule type="expression" dxfId="544" priority="640">
      <formula>$G490="出演・音楽・文芸費"</formula>
    </cfRule>
  </conditionalFormatting>
  <conditionalFormatting sqref="S531:S540">
    <cfRule type="expression" dxfId="543" priority="587">
      <formula>INDIRECT(ADDRESS(ROW(),COLUMN()))=TRUNC(INDIRECT(ADDRESS(ROW(),COLUMN())))</formula>
    </cfRule>
  </conditionalFormatting>
  <conditionalFormatting sqref="P531:P540">
    <cfRule type="expression" dxfId="542" priority="588">
      <formula>INDIRECT(ADDRESS(ROW(),COLUMN()))=TRUNC(INDIRECT(ADDRESS(ROW(),COLUMN())))</formula>
    </cfRule>
  </conditionalFormatting>
  <conditionalFormatting sqref="K531:K540">
    <cfRule type="expression" dxfId="541" priority="586">
      <formula>INDIRECT(ADDRESS(ROW(),COLUMN()))=TRUNC(INDIRECT(ADDRESS(ROW(),COLUMN())))</formula>
    </cfRule>
  </conditionalFormatting>
  <conditionalFormatting sqref="M531:M540">
    <cfRule type="expression" dxfId="540" priority="585">
      <formula>INDIRECT(ADDRESS(ROW(),COLUMN()))=TRUNC(INDIRECT(ADDRESS(ROW(),COLUMN())))</formula>
    </cfRule>
  </conditionalFormatting>
  <conditionalFormatting sqref="H531:H540">
    <cfRule type="expression" dxfId="539" priority="580">
      <formula>OR($H531="出演費",$H531="音楽費",$H531="文芸費")</formula>
    </cfRule>
    <cfRule type="expression" dxfId="538" priority="581">
      <formula>OR($H531="舞台費",$H531="作品借料",$H531="上映費",$H531="会場費",$H531="運搬費")</formula>
    </cfRule>
    <cfRule type="expression" dxfId="537" priority="582">
      <formula>OR($H531="賃金・共済費",$H531="旅費",$H531="報償費")</formula>
    </cfRule>
    <cfRule type="expression" dxfId="536" priority="583">
      <formula>OR($H531="雑役務費",$H531="消耗品費",$H531="通信費",$H531="会議費",$H531="その他")</formula>
    </cfRule>
    <cfRule type="expression" dxfId="535" priority="584">
      <formula>OR($H531="委託費",$H531="補助金")</formula>
    </cfRule>
  </conditionalFormatting>
  <conditionalFormatting sqref="G531:G540">
    <cfRule type="expression" dxfId="534" priority="575">
      <formula>$G531="委託費"</formula>
    </cfRule>
    <cfRule type="expression" dxfId="533" priority="576">
      <formula>$G531="雑役務費・消耗品費等"</formula>
    </cfRule>
    <cfRule type="expression" dxfId="532" priority="577">
      <formula>$G531="賃金・旅費・報償費"</formula>
    </cfRule>
    <cfRule type="expression" dxfId="531" priority="578">
      <formula>$G531="舞台・会場・設営費"</formula>
    </cfRule>
    <cfRule type="expression" dxfId="530" priority="579">
      <formula>$G531="出演・音楽・文芸費"</formula>
    </cfRule>
  </conditionalFormatting>
  <conditionalFormatting sqref="K521:K530">
    <cfRule type="expression" dxfId="529" priority="572">
      <formula>INDIRECT(ADDRESS(ROW(),COLUMN()))=TRUNC(INDIRECT(ADDRESS(ROW(),COLUMN())))</formula>
    </cfRule>
  </conditionalFormatting>
  <conditionalFormatting sqref="M521:M530">
    <cfRule type="expression" dxfId="528" priority="571">
      <formula>INDIRECT(ADDRESS(ROW(),COLUMN()))=TRUNC(INDIRECT(ADDRESS(ROW(),COLUMN())))</formula>
    </cfRule>
  </conditionalFormatting>
  <conditionalFormatting sqref="H521:H530">
    <cfRule type="expression" dxfId="527" priority="566">
      <formula>OR($H521="出演費",$H521="音楽費",$H521="文芸費")</formula>
    </cfRule>
    <cfRule type="expression" dxfId="526" priority="567">
      <formula>OR($H521="舞台費",$H521="作品借料",$H521="上映費",$H521="会場費",$H521="運搬費")</formula>
    </cfRule>
    <cfRule type="expression" dxfId="525" priority="568">
      <formula>OR($H521="賃金・共済費",$H521="旅費",$H521="報償費")</formula>
    </cfRule>
    <cfRule type="expression" dxfId="524" priority="569">
      <formula>OR($H521="雑役務費",$H521="消耗品費",$H521="通信費",$H521="会議費",$H521="その他")</formula>
    </cfRule>
    <cfRule type="expression" dxfId="523" priority="570">
      <formula>OR($H521="委託費",$H521="補助金")</formula>
    </cfRule>
  </conditionalFormatting>
  <conditionalFormatting sqref="G521:G530">
    <cfRule type="expression" dxfId="522" priority="561">
      <formula>$G521="委託費"</formula>
    </cfRule>
    <cfRule type="expression" dxfId="521" priority="562">
      <formula>$G521="雑役務費・消耗品費等"</formula>
    </cfRule>
    <cfRule type="expression" dxfId="520" priority="563">
      <formula>$G521="賃金・旅費・報償費"</formula>
    </cfRule>
    <cfRule type="expression" dxfId="519" priority="564">
      <formula>$G521="舞台・会場・設営費"</formula>
    </cfRule>
    <cfRule type="expression" dxfId="518" priority="565">
      <formula>$G521="出演・音楽・文芸費"</formula>
    </cfRule>
  </conditionalFormatting>
  <conditionalFormatting sqref="K541:K550 K571:K580 K601:K610 K631:K640 K661:K670 K691:K700 K721:K730 K751:K760 K781:K790 K811:K820">
    <cfRule type="expression" dxfId="517" priority="558">
      <formula>INDIRECT(ADDRESS(ROW(),COLUMN()))=TRUNC(INDIRECT(ADDRESS(ROW(),COLUMN())))</formula>
    </cfRule>
  </conditionalFormatting>
  <conditionalFormatting sqref="M541:M550 M571:M580 M601:M610 M631:M640 M661:M670 M691:M700 M721:M730 M751:M760 M781:M790 M811:M820">
    <cfRule type="expression" dxfId="516" priority="557">
      <formula>INDIRECT(ADDRESS(ROW(),COLUMN()))=TRUNC(INDIRECT(ADDRESS(ROW(),COLUMN())))</formula>
    </cfRule>
  </conditionalFormatting>
  <conditionalFormatting sqref="H541:H550">
    <cfRule type="expression" dxfId="515" priority="552">
      <formula>OR($H541="出演費",$H541="音楽費",$H541="文芸費")</formula>
    </cfRule>
    <cfRule type="expression" dxfId="514" priority="553">
      <formula>OR($H541="舞台費",$H541="作品借料",$H541="上映費",$H541="会場費",$H541="運搬費")</formula>
    </cfRule>
    <cfRule type="expression" dxfId="513" priority="554">
      <formula>OR($H541="賃金・共済費",$H541="旅費",$H541="報償費")</formula>
    </cfRule>
    <cfRule type="expression" dxfId="512" priority="555">
      <formula>OR($H541="雑役務費",$H541="消耗品費",$H541="通信費",$H541="会議費",$H541="その他")</formula>
    </cfRule>
    <cfRule type="expression" dxfId="511" priority="556">
      <formula>OR($H541="委託費",$H541="補助金")</formula>
    </cfRule>
  </conditionalFormatting>
  <conditionalFormatting sqref="G541:G549">
    <cfRule type="expression" dxfId="510" priority="547">
      <formula>$G541="委託費"</formula>
    </cfRule>
    <cfRule type="expression" dxfId="509" priority="548">
      <formula>$G541="雑役務費・消耗品費等"</formula>
    </cfRule>
    <cfRule type="expression" dxfId="508" priority="549">
      <formula>$G541="賃金・旅費・報償費"</formula>
    </cfRule>
    <cfRule type="expression" dxfId="507" priority="550">
      <formula>$G541="舞台・会場・設営費"</formula>
    </cfRule>
    <cfRule type="expression" dxfId="506" priority="551">
      <formula>$G541="出演・音楽・文芸費"</formula>
    </cfRule>
  </conditionalFormatting>
  <conditionalFormatting sqref="G550">
    <cfRule type="expression" dxfId="505" priority="542">
      <formula>$G550="委託費"</formula>
    </cfRule>
    <cfRule type="expression" dxfId="504" priority="543">
      <formula>$G550="雑役務費・消耗品費等"</formula>
    </cfRule>
    <cfRule type="expression" dxfId="503" priority="544">
      <formula>$G550="賃金・旅費・報償費"</formula>
    </cfRule>
    <cfRule type="expression" dxfId="502" priority="545">
      <formula>$G550="舞台・会場・設営費"</formula>
    </cfRule>
    <cfRule type="expression" dxfId="501" priority="546">
      <formula>$G550="出演・音楽・文芸費"</formula>
    </cfRule>
  </conditionalFormatting>
  <conditionalFormatting sqref="P861:P870">
    <cfRule type="expression" dxfId="500" priority="541">
      <formula>INDIRECT(ADDRESS(ROW(),COLUMN()))=TRUNC(INDIRECT(ADDRESS(ROW(),COLUMN())))</formula>
    </cfRule>
  </conditionalFormatting>
  <conditionalFormatting sqref="G861:G870">
    <cfRule type="expression" dxfId="499" priority="528">
      <formula>$G861="委託費"</formula>
    </cfRule>
    <cfRule type="expression" dxfId="498" priority="529">
      <formula>$G861="雑役務費・消耗品費等"</formula>
    </cfRule>
    <cfRule type="expression" dxfId="497" priority="530">
      <formula>$G861="賃金・旅費・報償費"</formula>
    </cfRule>
    <cfRule type="expression" dxfId="496" priority="531">
      <formula>$G861="舞台・会場・設営費"</formula>
    </cfRule>
    <cfRule type="expression" dxfId="495" priority="532">
      <formula>$G861="出演・音楽・文芸費"</formula>
    </cfRule>
  </conditionalFormatting>
  <conditionalFormatting sqref="S851:S860">
    <cfRule type="expression" dxfId="494" priority="526">
      <formula>INDIRECT(ADDRESS(ROW(),COLUMN()))=TRUNC(INDIRECT(ADDRESS(ROW(),COLUMN())))</formula>
    </cfRule>
  </conditionalFormatting>
  <conditionalFormatting sqref="P851:P860">
    <cfRule type="expression" dxfId="493" priority="527">
      <formula>INDIRECT(ADDRESS(ROW(),COLUMN()))=TRUNC(INDIRECT(ADDRESS(ROW(),COLUMN())))</formula>
    </cfRule>
  </conditionalFormatting>
  <conditionalFormatting sqref="K851:K860">
    <cfRule type="expression" dxfId="492" priority="525">
      <formula>INDIRECT(ADDRESS(ROW(),COLUMN()))=TRUNC(INDIRECT(ADDRESS(ROW(),COLUMN())))</formula>
    </cfRule>
  </conditionalFormatting>
  <conditionalFormatting sqref="M851:M860">
    <cfRule type="expression" dxfId="491" priority="524">
      <formula>INDIRECT(ADDRESS(ROW(),COLUMN()))=TRUNC(INDIRECT(ADDRESS(ROW(),COLUMN())))</formula>
    </cfRule>
  </conditionalFormatting>
  <conditionalFormatting sqref="S871:S880">
    <cfRule type="expression" dxfId="490" priority="512">
      <formula>INDIRECT(ADDRESS(ROW(),COLUMN()))=TRUNC(INDIRECT(ADDRESS(ROW(),COLUMN())))</formula>
    </cfRule>
  </conditionalFormatting>
  <conditionalFormatting sqref="P871:P880">
    <cfRule type="expression" dxfId="489" priority="513">
      <formula>INDIRECT(ADDRESS(ROW(),COLUMN()))=TRUNC(INDIRECT(ADDRESS(ROW(),COLUMN())))</formula>
    </cfRule>
  </conditionalFormatting>
  <conditionalFormatting sqref="K871:K880">
    <cfRule type="expression" dxfId="488" priority="511">
      <formula>INDIRECT(ADDRESS(ROW(),COLUMN()))=TRUNC(INDIRECT(ADDRESS(ROW(),COLUMN())))</formula>
    </cfRule>
  </conditionalFormatting>
  <conditionalFormatting sqref="M871:M880">
    <cfRule type="expression" dxfId="487" priority="510">
      <formula>INDIRECT(ADDRESS(ROW(),COLUMN()))=TRUNC(INDIRECT(ADDRESS(ROW(),COLUMN())))</formula>
    </cfRule>
  </conditionalFormatting>
  <conditionalFormatting sqref="G871:G879">
    <cfRule type="expression" dxfId="486" priority="500">
      <formula>$G871="委託費"</formula>
    </cfRule>
    <cfRule type="expression" dxfId="485" priority="501">
      <formula>$G871="雑役務費・消耗品費等"</formula>
    </cfRule>
    <cfRule type="expression" dxfId="484" priority="502">
      <formula>$G871="賃金・旅費・報償費"</formula>
    </cfRule>
    <cfRule type="expression" dxfId="483" priority="503">
      <formula>$G871="舞台・会場・設営費"</formula>
    </cfRule>
    <cfRule type="expression" dxfId="482" priority="504">
      <formula>$G871="出演・音楽・文芸費"</formula>
    </cfRule>
  </conditionalFormatting>
  <conditionalFormatting sqref="S891:S900">
    <cfRule type="expression" dxfId="481" priority="493">
      <formula>INDIRECT(ADDRESS(ROW(),COLUMN()))=TRUNC(INDIRECT(ADDRESS(ROW(),COLUMN())))</formula>
    </cfRule>
  </conditionalFormatting>
  <conditionalFormatting sqref="P891:P900">
    <cfRule type="expression" dxfId="480" priority="494">
      <formula>INDIRECT(ADDRESS(ROW(),COLUMN()))=TRUNC(INDIRECT(ADDRESS(ROW(),COLUMN())))</formula>
    </cfRule>
  </conditionalFormatting>
  <conditionalFormatting sqref="K891:K900">
    <cfRule type="expression" dxfId="479" priority="492">
      <formula>INDIRECT(ADDRESS(ROW(),COLUMN()))=TRUNC(INDIRECT(ADDRESS(ROW(),COLUMN())))</formula>
    </cfRule>
  </conditionalFormatting>
  <conditionalFormatting sqref="M891:M900">
    <cfRule type="expression" dxfId="478" priority="491">
      <formula>INDIRECT(ADDRESS(ROW(),COLUMN()))=TRUNC(INDIRECT(ADDRESS(ROW(),COLUMN())))</formula>
    </cfRule>
  </conditionalFormatting>
  <conditionalFormatting sqref="H891:H900">
    <cfRule type="expression" dxfId="477" priority="486">
      <formula>OR($H891="出演費",$H891="音楽費",$H891="文芸費")</formula>
    </cfRule>
    <cfRule type="expression" dxfId="476" priority="487">
      <formula>OR($H891="舞台費",$H891="作品借料",$H891="上映費",$H891="会場費",$H891="運搬費")</formula>
    </cfRule>
    <cfRule type="expression" dxfId="475" priority="488">
      <formula>OR($H891="賃金・共済費",$H891="旅費",$H891="報償費")</formula>
    </cfRule>
    <cfRule type="expression" dxfId="474" priority="489">
      <formula>OR($H891="雑役務費",$H891="消耗品費",$H891="通信費",$H891="会議費",$H891="その他")</formula>
    </cfRule>
    <cfRule type="expression" dxfId="473" priority="490">
      <formula>OR($H891="委託費",$H891="補助金")</formula>
    </cfRule>
  </conditionalFormatting>
  <conditionalFormatting sqref="G891:G900">
    <cfRule type="expression" dxfId="472" priority="481">
      <formula>$G891="委託費"</formula>
    </cfRule>
    <cfRule type="expression" dxfId="471" priority="482">
      <formula>$G891="雑役務費・消耗品費等"</formula>
    </cfRule>
    <cfRule type="expression" dxfId="470" priority="483">
      <formula>$G891="賃金・旅費・報償費"</formula>
    </cfRule>
    <cfRule type="expression" dxfId="469" priority="484">
      <formula>$G891="舞台・会場・設営費"</formula>
    </cfRule>
    <cfRule type="expression" dxfId="468" priority="485">
      <formula>$G891="出演・音楽・文芸費"</formula>
    </cfRule>
  </conditionalFormatting>
  <conditionalFormatting sqref="S881:S890">
    <cfRule type="expression" dxfId="467" priority="479">
      <formula>INDIRECT(ADDRESS(ROW(),COLUMN()))=TRUNC(INDIRECT(ADDRESS(ROW(),COLUMN())))</formula>
    </cfRule>
  </conditionalFormatting>
  <conditionalFormatting sqref="P881:P890">
    <cfRule type="expression" dxfId="466" priority="480">
      <formula>INDIRECT(ADDRESS(ROW(),COLUMN()))=TRUNC(INDIRECT(ADDRESS(ROW(),COLUMN())))</formula>
    </cfRule>
  </conditionalFormatting>
  <conditionalFormatting sqref="K881:K890">
    <cfRule type="expression" dxfId="465" priority="478">
      <formula>INDIRECT(ADDRESS(ROW(),COLUMN()))=TRUNC(INDIRECT(ADDRESS(ROW(),COLUMN())))</formula>
    </cfRule>
  </conditionalFormatting>
  <conditionalFormatting sqref="M881:M890">
    <cfRule type="expression" dxfId="464" priority="477">
      <formula>INDIRECT(ADDRESS(ROW(),COLUMN()))=TRUNC(INDIRECT(ADDRESS(ROW(),COLUMN())))</formula>
    </cfRule>
  </conditionalFormatting>
  <conditionalFormatting sqref="H881:H890">
    <cfRule type="expression" dxfId="463" priority="472">
      <formula>OR($H881="出演費",$H881="音楽費",$H881="文芸費")</formula>
    </cfRule>
    <cfRule type="expression" dxfId="462" priority="473">
      <formula>OR($H881="舞台費",$H881="作品借料",$H881="上映費",$H881="会場費",$H881="運搬費")</formula>
    </cfRule>
    <cfRule type="expression" dxfId="461" priority="474">
      <formula>OR($H881="賃金・共済費",$H881="旅費",$H881="報償費")</formula>
    </cfRule>
    <cfRule type="expression" dxfId="460" priority="475">
      <formula>OR($H881="雑役務費",$H881="消耗品費",$H881="通信費",$H881="会議費",$H881="その他")</formula>
    </cfRule>
    <cfRule type="expression" dxfId="459" priority="476">
      <formula>OR($H881="委託費",$H881="補助金")</formula>
    </cfRule>
  </conditionalFormatting>
  <conditionalFormatting sqref="G881:G890">
    <cfRule type="expression" dxfId="458" priority="467">
      <formula>$G881="委託費"</formula>
    </cfRule>
    <cfRule type="expression" dxfId="457" priority="468">
      <formula>$G881="雑役務費・消耗品費等"</formula>
    </cfRule>
    <cfRule type="expression" dxfId="456" priority="469">
      <formula>$G881="賃金・旅費・報償費"</formula>
    </cfRule>
    <cfRule type="expression" dxfId="455" priority="470">
      <formula>$G881="舞台・会場・設営費"</formula>
    </cfRule>
    <cfRule type="expression" dxfId="454" priority="471">
      <formula>$G881="出演・音楽・文芸費"</formula>
    </cfRule>
  </conditionalFormatting>
  <conditionalFormatting sqref="S901:S910">
    <cfRule type="expression" dxfId="453" priority="465">
      <formula>INDIRECT(ADDRESS(ROW(),COLUMN()))=TRUNC(INDIRECT(ADDRESS(ROW(),COLUMN())))</formula>
    </cfRule>
  </conditionalFormatting>
  <conditionalFormatting sqref="P901:P910">
    <cfRule type="expression" dxfId="452" priority="466">
      <formula>INDIRECT(ADDRESS(ROW(),COLUMN()))=TRUNC(INDIRECT(ADDRESS(ROW(),COLUMN())))</formula>
    </cfRule>
  </conditionalFormatting>
  <conditionalFormatting sqref="K901:K910">
    <cfRule type="expression" dxfId="451" priority="464">
      <formula>INDIRECT(ADDRESS(ROW(),COLUMN()))=TRUNC(INDIRECT(ADDRESS(ROW(),COLUMN())))</formula>
    </cfRule>
  </conditionalFormatting>
  <conditionalFormatting sqref="M901:M910">
    <cfRule type="expression" dxfId="450" priority="463">
      <formula>INDIRECT(ADDRESS(ROW(),COLUMN()))=TRUNC(INDIRECT(ADDRESS(ROW(),COLUMN())))</formula>
    </cfRule>
  </conditionalFormatting>
  <conditionalFormatting sqref="K929">
    <cfRule type="expression" dxfId="449" priority="447">
      <formula>INDIRECT(ADDRESS(ROW(),COLUMN()))=TRUNC(INDIRECT(ADDRESS(ROW(),COLUMN())))</formula>
    </cfRule>
  </conditionalFormatting>
  <conditionalFormatting sqref="K930:K935">
    <cfRule type="expression" dxfId="448" priority="446">
      <formula>INDIRECT(ADDRESS(ROW(),COLUMN()))=TRUNC(INDIRECT(ADDRESS(ROW(),COLUMN())))</formula>
    </cfRule>
  </conditionalFormatting>
  <conditionalFormatting sqref="K939">
    <cfRule type="expression" dxfId="447" priority="445">
      <formula>INDIRECT(ADDRESS(ROW(),COLUMN()))=TRUNC(INDIRECT(ADDRESS(ROW(),COLUMN())))</formula>
    </cfRule>
  </conditionalFormatting>
  <conditionalFormatting sqref="K940:K945">
    <cfRule type="expression" dxfId="446" priority="444">
      <formula>INDIRECT(ADDRESS(ROW(),COLUMN()))=TRUNC(INDIRECT(ADDRESS(ROW(),COLUMN())))</formula>
    </cfRule>
  </conditionalFormatting>
  <conditionalFormatting sqref="K949">
    <cfRule type="expression" dxfId="445" priority="443">
      <formula>INDIRECT(ADDRESS(ROW(),COLUMN()))=TRUNC(INDIRECT(ADDRESS(ROW(),COLUMN())))</formula>
    </cfRule>
  </conditionalFormatting>
  <conditionalFormatting sqref="K950:K955">
    <cfRule type="expression" dxfId="444" priority="442">
      <formula>INDIRECT(ADDRESS(ROW(),COLUMN()))=TRUNC(INDIRECT(ADDRESS(ROW(),COLUMN())))</formula>
    </cfRule>
  </conditionalFormatting>
  <conditionalFormatting sqref="K959">
    <cfRule type="expression" dxfId="443" priority="441">
      <formula>INDIRECT(ADDRESS(ROW(),COLUMN()))=TRUNC(INDIRECT(ADDRESS(ROW(),COLUMN())))</formula>
    </cfRule>
  </conditionalFormatting>
  <conditionalFormatting sqref="K960:K965">
    <cfRule type="expression" dxfId="442" priority="440">
      <formula>INDIRECT(ADDRESS(ROW(),COLUMN()))=TRUNC(INDIRECT(ADDRESS(ROW(),COLUMN())))</formula>
    </cfRule>
  </conditionalFormatting>
  <conditionalFormatting sqref="M970:M978 P970:P978 S970:S978 M980:M988 M990:M998 M1000:M1008 P980:P988 P990:P998 P1000:P1008 S980:S988 S990:S998 S1000:S1008 M1010:M1018 P1010:P1018 S1010:S1018">
    <cfRule type="expression" dxfId="441" priority="439">
      <formula>INDIRECT(ADDRESS(ROW(),COLUMN()))=TRUNC(INDIRECT(ADDRESS(ROW(),COLUMN())))</formula>
    </cfRule>
  </conditionalFormatting>
  <conditionalFormatting sqref="K969">
    <cfRule type="expression" dxfId="440" priority="438">
      <formula>INDIRECT(ADDRESS(ROW(),COLUMN()))=TRUNC(INDIRECT(ADDRESS(ROW(),COLUMN())))</formula>
    </cfRule>
  </conditionalFormatting>
  <conditionalFormatting sqref="M969 M979 M989 M999 M1009">
    <cfRule type="expression" dxfId="439" priority="437">
      <formula>INDIRECT(ADDRESS(ROW(),COLUMN()))=TRUNC(INDIRECT(ADDRESS(ROW(),COLUMN())))</formula>
    </cfRule>
  </conditionalFormatting>
  <conditionalFormatting sqref="P969 P979 P989 P999 P1009">
    <cfRule type="expression" dxfId="438" priority="436">
      <formula>INDIRECT(ADDRESS(ROW(),COLUMN()))=TRUNC(INDIRECT(ADDRESS(ROW(),COLUMN())))</formula>
    </cfRule>
  </conditionalFormatting>
  <conditionalFormatting sqref="S969 S979 S989 S999 S1009">
    <cfRule type="expression" dxfId="437" priority="435">
      <formula>INDIRECT(ADDRESS(ROW(),COLUMN()))=TRUNC(INDIRECT(ADDRESS(ROW(),COLUMN())))</formula>
    </cfRule>
  </conditionalFormatting>
  <conditionalFormatting sqref="K970:K978 K986:K988 K996:K998 K1006:K1008 K1016:K1018">
    <cfRule type="expression" dxfId="436" priority="434">
      <formula>INDIRECT(ADDRESS(ROW(),COLUMN()))=TRUNC(INDIRECT(ADDRESS(ROW(),COLUMN())))</formula>
    </cfRule>
  </conditionalFormatting>
  <conditionalFormatting sqref="K979">
    <cfRule type="expression" dxfId="435" priority="433">
      <formula>INDIRECT(ADDRESS(ROW(),COLUMN()))=TRUNC(INDIRECT(ADDRESS(ROW(),COLUMN())))</formula>
    </cfRule>
  </conditionalFormatting>
  <conditionalFormatting sqref="K980:K985">
    <cfRule type="expression" dxfId="434" priority="432">
      <formula>INDIRECT(ADDRESS(ROW(),COLUMN()))=TRUNC(INDIRECT(ADDRESS(ROW(),COLUMN())))</formula>
    </cfRule>
  </conditionalFormatting>
  <conditionalFormatting sqref="K989">
    <cfRule type="expression" dxfId="433" priority="431">
      <formula>INDIRECT(ADDRESS(ROW(),COLUMN()))=TRUNC(INDIRECT(ADDRESS(ROW(),COLUMN())))</formula>
    </cfRule>
  </conditionalFormatting>
  <conditionalFormatting sqref="K990:K995">
    <cfRule type="expression" dxfId="432" priority="430">
      <formula>INDIRECT(ADDRESS(ROW(),COLUMN()))=TRUNC(INDIRECT(ADDRESS(ROW(),COLUMN())))</formula>
    </cfRule>
  </conditionalFormatting>
  <conditionalFormatting sqref="K999">
    <cfRule type="expression" dxfId="431" priority="429">
      <formula>INDIRECT(ADDRESS(ROW(),COLUMN()))=TRUNC(INDIRECT(ADDRESS(ROW(),COLUMN())))</formula>
    </cfRule>
  </conditionalFormatting>
  <conditionalFormatting sqref="K1000:K1005">
    <cfRule type="expression" dxfId="430" priority="428">
      <formula>INDIRECT(ADDRESS(ROW(),COLUMN()))=TRUNC(INDIRECT(ADDRESS(ROW(),COLUMN())))</formula>
    </cfRule>
  </conditionalFormatting>
  <conditionalFormatting sqref="K1009">
    <cfRule type="expression" dxfId="429" priority="427">
      <formula>INDIRECT(ADDRESS(ROW(),COLUMN()))=TRUNC(INDIRECT(ADDRESS(ROW(),COLUMN())))</formula>
    </cfRule>
  </conditionalFormatting>
  <conditionalFormatting sqref="K1010:K1015">
    <cfRule type="expression" dxfId="428" priority="426">
      <formula>INDIRECT(ADDRESS(ROW(),COLUMN()))=TRUNC(INDIRECT(ADDRESS(ROW(),COLUMN())))</formula>
    </cfRule>
  </conditionalFormatting>
  <conditionalFormatting sqref="M1020:M1028 P1020:P1028 S1020:S1028 M1030:M1038 M1040:M1048 M1050:M1058 P1030:P1038 P1040:P1048 P1050:P1058 S1030:S1038 S1040:S1048 S1050:S1058 M1060:M1068 P1060:P1068 S1060:S1068">
    <cfRule type="expression" dxfId="427" priority="425">
      <formula>INDIRECT(ADDRESS(ROW(),COLUMN()))=TRUNC(INDIRECT(ADDRESS(ROW(),COLUMN())))</formula>
    </cfRule>
  </conditionalFormatting>
  <conditionalFormatting sqref="K1019">
    <cfRule type="expression" dxfId="426" priority="424">
      <formula>INDIRECT(ADDRESS(ROW(),COLUMN()))=TRUNC(INDIRECT(ADDRESS(ROW(),COLUMN())))</formula>
    </cfRule>
  </conditionalFormatting>
  <conditionalFormatting sqref="M1019 M1029 M1039 M1049 M1059">
    <cfRule type="expression" dxfId="425" priority="423">
      <formula>INDIRECT(ADDRESS(ROW(),COLUMN()))=TRUNC(INDIRECT(ADDRESS(ROW(),COLUMN())))</formula>
    </cfRule>
  </conditionalFormatting>
  <conditionalFormatting sqref="P1019 P1029 P1039 P1049 P1059">
    <cfRule type="expression" dxfId="424" priority="422">
      <formula>INDIRECT(ADDRESS(ROW(),COLUMN()))=TRUNC(INDIRECT(ADDRESS(ROW(),COLUMN())))</formula>
    </cfRule>
  </conditionalFormatting>
  <conditionalFormatting sqref="S1019 S1029 S1039 S1049 S1059">
    <cfRule type="expression" dxfId="423" priority="421">
      <formula>INDIRECT(ADDRESS(ROW(),COLUMN()))=TRUNC(INDIRECT(ADDRESS(ROW(),COLUMN())))</formula>
    </cfRule>
  </conditionalFormatting>
  <conditionalFormatting sqref="K1020:K1028 K1036:K1038 K1046:K1048 K1056:K1058 K1066:K1068">
    <cfRule type="expression" dxfId="422" priority="420">
      <formula>INDIRECT(ADDRESS(ROW(),COLUMN()))=TRUNC(INDIRECT(ADDRESS(ROW(),COLUMN())))</formula>
    </cfRule>
  </conditionalFormatting>
  <conditionalFormatting sqref="K1029">
    <cfRule type="expression" dxfId="421" priority="419">
      <formula>INDIRECT(ADDRESS(ROW(),COLUMN()))=TRUNC(INDIRECT(ADDRESS(ROW(),COLUMN())))</formula>
    </cfRule>
  </conditionalFormatting>
  <conditionalFormatting sqref="K1030:K1035">
    <cfRule type="expression" dxfId="420" priority="418">
      <formula>INDIRECT(ADDRESS(ROW(),COLUMN()))=TRUNC(INDIRECT(ADDRESS(ROW(),COLUMN())))</formula>
    </cfRule>
  </conditionalFormatting>
  <conditionalFormatting sqref="K1039">
    <cfRule type="expression" dxfId="419" priority="417">
      <formula>INDIRECT(ADDRESS(ROW(),COLUMN()))=TRUNC(INDIRECT(ADDRESS(ROW(),COLUMN())))</formula>
    </cfRule>
  </conditionalFormatting>
  <conditionalFormatting sqref="K1040:K1045">
    <cfRule type="expression" dxfId="418" priority="416">
      <formula>INDIRECT(ADDRESS(ROW(),COLUMN()))=TRUNC(INDIRECT(ADDRESS(ROW(),COLUMN())))</formula>
    </cfRule>
  </conditionalFormatting>
  <conditionalFormatting sqref="K1049">
    <cfRule type="expression" dxfId="417" priority="415">
      <formula>INDIRECT(ADDRESS(ROW(),COLUMN()))=TRUNC(INDIRECT(ADDRESS(ROW(),COLUMN())))</formula>
    </cfRule>
  </conditionalFormatting>
  <conditionalFormatting sqref="K1050:K1055">
    <cfRule type="expression" dxfId="416" priority="414">
      <formula>INDIRECT(ADDRESS(ROW(),COLUMN()))=TRUNC(INDIRECT(ADDRESS(ROW(),COLUMN())))</formula>
    </cfRule>
  </conditionalFormatting>
  <conditionalFormatting sqref="K1059">
    <cfRule type="expression" dxfId="415" priority="413">
      <formula>INDIRECT(ADDRESS(ROW(),COLUMN()))=TRUNC(INDIRECT(ADDRESS(ROW(),COLUMN())))</formula>
    </cfRule>
  </conditionalFormatting>
  <conditionalFormatting sqref="K1060:K1065">
    <cfRule type="expression" dxfId="414" priority="412">
      <formula>INDIRECT(ADDRESS(ROW(),COLUMN()))=TRUNC(INDIRECT(ADDRESS(ROW(),COLUMN())))</formula>
    </cfRule>
  </conditionalFormatting>
  <conditionalFormatting sqref="M1070:M1078 P1070:P1078 S1070:S1078 M1080:M1088 M1090:M1098 M1100:M1108 P1080:P1088 P1090:P1098 P1100:P1108 S1080:S1088 S1090:S1098 S1100:S1108 M1210:M1218 P1210:P1218 S1210:S1218 M1200:M1208 P1200:P1208 S1200:S1208 M1190:M1198 P1190:P1198 S1190:S1198 M1180:M1188 P1180:P1188 S1180:S1188 M1170:M1178 P1170:P1178 S1170:S1178 M1160:M1168 P1160:P1168 S1160:S1168 M1150:M1158 P1150:P1158 S1150:S1158 M1140:M1148 P1140:P1148 S1140:S1148 M1130:M1138 P1130:P1138 S1130:S1138 M1120:M1128 P1120:P1128 S1120:S1128 M1110:M1118 P1110:P1118 S1110:S1118">
    <cfRule type="expression" dxfId="413" priority="411">
      <formula>INDIRECT(ADDRESS(ROW(),COLUMN()))=TRUNC(INDIRECT(ADDRESS(ROW(),COLUMN())))</formula>
    </cfRule>
  </conditionalFormatting>
  <conditionalFormatting sqref="K1069">
    <cfRule type="expression" dxfId="412" priority="410">
      <formula>INDIRECT(ADDRESS(ROW(),COLUMN()))=TRUNC(INDIRECT(ADDRESS(ROW(),COLUMN())))</formula>
    </cfRule>
  </conditionalFormatting>
  <conditionalFormatting sqref="M1069 M1079 M1089 M1099 M1209">
    <cfRule type="expression" dxfId="411" priority="409">
      <formula>INDIRECT(ADDRESS(ROW(),COLUMN()))=TRUNC(INDIRECT(ADDRESS(ROW(),COLUMN())))</formula>
    </cfRule>
  </conditionalFormatting>
  <conditionalFormatting sqref="P1069 P1079 P1089 P1099 P1209">
    <cfRule type="expression" dxfId="410" priority="408">
      <formula>INDIRECT(ADDRESS(ROW(),COLUMN()))=TRUNC(INDIRECT(ADDRESS(ROW(),COLUMN())))</formula>
    </cfRule>
  </conditionalFormatting>
  <conditionalFormatting sqref="S1069 S1079 S1089 S1099 S1209">
    <cfRule type="expression" dxfId="409" priority="407">
      <formula>INDIRECT(ADDRESS(ROW(),COLUMN()))=TRUNC(INDIRECT(ADDRESS(ROW(),COLUMN())))</formula>
    </cfRule>
  </conditionalFormatting>
  <conditionalFormatting sqref="K1070:K1078 K1086:K1088 K1096:K1098 K1106:K1108 K1216:K1218 K1206:K1208 K1196:K1198 K1186:K1188 K1176:K1178 K1166:K1168 K1156:K1158 K1146:K1148 K1136:K1138 K1126:K1128 K1116:K1118">
    <cfRule type="expression" dxfId="408" priority="406">
      <formula>INDIRECT(ADDRESS(ROW(),COLUMN()))=TRUNC(INDIRECT(ADDRESS(ROW(),COLUMN())))</formula>
    </cfRule>
  </conditionalFormatting>
  <conditionalFormatting sqref="K1079">
    <cfRule type="expression" dxfId="407" priority="405">
      <formula>INDIRECT(ADDRESS(ROW(),COLUMN()))=TRUNC(INDIRECT(ADDRESS(ROW(),COLUMN())))</formula>
    </cfRule>
  </conditionalFormatting>
  <conditionalFormatting sqref="K1080:K1085">
    <cfRule type="expression" dxfId="406" priority="404">
      <formula>INDIRECT(ADDRESS(ROW(),COLUMN()))=TRUNC(INDIRECT(ADDRESS(ROW(),COLUMN())))</formula>
    </cfRule>
  </conditionalFormatting>
  <conditionalFormatting sqref="K1089">
    <cfRule type="expression" dxfId="405" priority="403">
      <formula>INDIRECT(ADDRESS(ROW(),COLUMN()))=TRUNC(INDIRECT(ADDRESS(ROW(),COLUMN())))</formula>
    </cfRule>
  </conditionalFormatting>
  <conditionalFormatting sqref="K1090:K1095">
    <cfRule type="expression" dxfId="404" priority="402">
      <formula>INDIRECT(ADDRESS(ROW(),COLUMN()))=TRUNC(INDIRECT(ADDRESS(ROW(),COLUMN())))</formula>
    </cfRule>
  </conditionalFormatting>
  <conditionalFormatting sqref="K1099">
    <cfRule type="expression" dxfId="403" priority="401">
      <formula>INDIRECT(ADDRESS(ROW(),COLUMN()))=TRUNC(INDIRECT(ADDRESS(ROW(),COLUMN())))</formula>
    </cfRule>
  </conditionalFormatting>
  <conditionalFormatting sqref="K1100:K1105">
    <cfRule type="expression" dxfId="402" priority="400">
      <formula>INDIRECT(ADDRESS(ROW(),COLUMN()))=TRUNC(INDIRECT(ADDRESS(ROW(),COLUMN())))</formula>
    </cfRule>
  </conditionalFormatting>
  <conditionalFormatting sqref="K1209">
    <cfRule type="expression" dxfId="401" priority="399">
      <formula>INDIRECT(ADDRESS(ROW(),COLUMN()))=TRUNC(INDIRECT(ADDRESS(ROW(),COLUMN())))</formula>
    </cfRule>
  </conditionalFormatting>
  <conditionalFormatting sqref="K1210:K1215">
    <cfRule type="expression" dxfId="400" priority="398">
      <formula>INDIRECT(ADDRESS(ROW(),COLUMN()))=TRUNC(INDIRECT(ADDRESS(ROW(),COLUMN())))</formula>
    </cfRule>
  </conditionalFormatting>
  <conditionalFormatting sqref="G11:G910">
    <cfRule type="expression" dxfId="399" priority="397">
      <formula>$G11="動画制作・配信費等"</formula>
    </cfRule>
  </conditionalFormatting>
  <conditionalFormatting sqref="H11:H910">
    <cfRule type="expression" dxfId="398" priority="395">
      <formula>OR($H11="動画制作費",$H11="動画配信費")</formula>
    </cfRule>
  </conditionalFormatting>
  <conditionalFormatting sqref="P551:P560">
    <cfRule type="expression" dxfId="397" priority="380">
      <formula>INDIRECT(ADDRESS(ROW(),COLUMN()))=TRUNC(INDIRECT(ADDRESS(ROW(),COLUMN())))</formula>
    </cfRule>
  </conditionalFormatting>
  <conditionalFormatting sqref="S551:S560">
    <cfRule type="expression" dxfId="396" priority="379">
      <formula>INDIRECT(ADDRESS(ROW(),COLUMN()))=TRUNC(INDIRECT(ADDRESS(ROW(),COLUMN())))</formula>
    </cfRule>
  </conditionalFormatting>
  <conditionalFormatting sqref="S561:S570">
    <cfRule type="expression" dxfId="395" priority="393">
      <formula>INDIRECT(ADDRESS(ROW(),COLUMN()))=TRUNC(INDIRECT(ADDRESS(ROW(),COLUMN())))</formula>
    </cfRule>
  </conditionalFormatting>
  <conditionalFormatting sqref="P561:P570">
    <cfRule type="expression" dxfId="394" priority="394">
      <formula>INDIRECT(ADDRESS(ROW(),COLUMN()))=TRUNC(INDIRECT(ADDRESS(ROW(),COLUMN())))</formula>
    </cfRule>
  </conditionalFormatting>
  <conditionalFormatting sqref="K561:K570">
    <cfRule type="expression" dxfId="393" priority="392">
      <formula>INDIRECT(ADDRESS(ROW(),COLUMN()))=TRUNC(INDIRECT(ADDRESS(ROW(),COLUMN())))</formula>
    </cfRule>
  </conditionalFormatting>
  <conditionalFormatting sqref="M561:M570">
    <cfRule type="expression" dxfId="392" priority="391">
      <formula>INDIRECT(ADDRESS(ROW(),COLUMN()))=TRUNC(INDIRECT(ADDRESS(ROW(),COLUMN())))</formula>
    </cfRule>
  </conditionalFormatting>
  <conditionalFormatting sqref="H561:H570">
    <cfRule type="expression" dxfId="391" priority="386">
      <formula>OR($H561="出演費",$H561="音楽費",$H561="文芸費")</formula>
    </cfRule>
    <cfRule type="expression" dxfId="390" priority="387">
      <formula>OR($H561="舞台費",$H561="作品借料",$H561="上映費",$H561="会場費",$H561="運搬費")</formula>
    </cfRule>
    <cfRule type="expression" dxfId="389" priority="388">
      <formula>OR($H561="賃金・共済費",$H561="旅費",$H561="報償費")</formula>
    </cfRule>
    <cfRule type="expression" dxfId="388" priority="389">
      <formula>OR($H561="雑役務費",$H561="消耗品費",$H561="通信費",$H561="会議費",$H561="その他")</formula>
    </cfRule>
    <cfRule type="expression" dxfId="387" priority="390">
      <formula>OR($H561="委託費",$H561="補助金")</formula>
    </cfRule>
  </conditionalFormatting>
  <conditionalFormatting sqref="G561:G570">
    <cfRule type="expression" dxfId="386" priority="381">
      <formula>$G561="委託費"</formula>
    </cfRule>
    <cfRule type="expression" dxfId="385" priority="382">
      <formula>$G561="雑役務費・消耗品費等"</formula>
    </cfRule>
    <cfRule type="expression" dxfId="384" priority="383">
      <formula>$G561="賃金・旅費・報償費"</formula>
    </cfRule>
    <cfRule type="expression" dxfId="383" priority="384">
      <formula>$G561="舞台・会場・設営費"</formula>
    </cfRule>
    <cfRule type="expression" dxfId="382" priority="385">
      <formula>$G561="出演・音楽・文芸費"</formula>
    </cfRule>
  </conditionalFormatting>
  <conditionalFormatting sqref="K551:K560">
    <cfRule type="expression" dxfId="381" priority="378">
      <formula>INDIRECT(ADDRESS(ROW(),COLUMN()))=TRUNC(INDIRECT(ADDRESS(ROW(),COLUMN())))</formula>
    </cfRule>
  </conditionalFormatting>
  <conditionalFormatting sqref="M551:M560">
    <cfRule type="expression" dxfId="380" priority="377">
      <formula>INDIRECT(ADDRESS(ROW(),COLUMN()))=TRUNC(INDIRECT(ADDRESS(ROW(),COLUMN())))</formula>
    </cfRule>
  </conditionalFormatting>
  <conditionalFormatting sqref="H551:H560">
    <cfRule type="expression" dxfId="379" priority="372">
      <formula>OR($H551="出演費",$H551="音楽費",$H551="文芸費")</formula>
    </cfRule>
    <cfRule type="expression" dxfId="378" priority="373">
      <formula>OR($H551="舞台費",$H551="作品借料",$H551="上映費",$H551="会場費",$H551="運搬費")</formula>
    </cfRule>
    <cfRule type="expression" dxfId="377" priority="374">
      <formula>OR($H551="賃金・共済費",$H551="旅費",$H551="報償費")</formula>
    </cfRule>
    <cfRule type="expression" dxfId="376" priority="375">
      <formula>OR($H551="雑役務費",$H551="消耗品費",$H551="通信費",$H551="会議費",$H551="その他")</formula>
    </cfRule>
    <cfRule type="expression" dxfId="375" priority="376">
      <formula>OR($H551="委託費",$H551="補助金")</formula>
    </cfRule>
  </conditionalFormatting>
  <conditionalFormatting sqref="G551:G560">
    <cfRule type="expression" dxfId="374" priority="367">
      <formula>$G551="委託費"</formula>
    </cfRule>
    <cfRule type="expression" dxfId="373" priority="368">
      <formula>$G551="雑役務費・消耗品費等"</formula>
    </cfRule>
    <cfRule type="expression" dxfId="372" priority="369">
      <formula>$G551="賃金・旅費・報償費"</formula>
    </cfRule>
    <cfRule type="expression" dxfId="371" priority="370">
      <formula>$G551="舞台・会場・設営費"</formula>
    </cfRule>
    <cfRule type="expression" dxfId="370" priority="371">
      <formula>$G551="出演・音楽・文芸費"</formula>
    </cfRule>
  </conditionalFormatting>
  <conditionalFormatting sqref="G571:G579">
    <cfRule type="expression" dxfId="369" priority="362">
      <formula>$G571="委託費"</formula>
    </cfRule>
    <cfRule type="expression" dxfId="368" priority="363">
      <formula>$G571="雑役務費・消耗品費等"</formula>
    </cfRule>
    <cfRule type="expression" dxfId="367" priority="364">
      <formula>$G571="賃金・旅費・報償費"</formula>
    </cfRule>
    <cfRule type="expression" dxfId="366" priority="365">
      <formula>$G571="舞台・会場・設営費"</formula>
    </cfRule>
    <cfRule type="expression" dxfId="365" priority="366">
      <formula>$G571="出演・音楽・文芸費"</formula>
    </cfRule>
  </conditionalFormatting>
  <conditionalFormatting sqref="P581:P590">
    <cfRule type="expression" dxfId="364" priority="347">
      <formula>INDIRECT(ADDRESS(ROW(),COLUMN()))=TRUNC(INDIRECT(ADDRESS(ROW(),COLUMN())))</formula>
    </cfRule>
  </conditionalFormatting>
  <conditionalFormatting sqref="S581:S590">
    <cfRule type="expression" dxfId="363" priority="346">
      <formula>INDIRECT(ADDRESS(ROW(),COLUMN()))=TRUNC(INDIRECT(ADDRESS(ROW(),COLUMN())))</formula>
    </cfRule>
  </conditionalFormatting>
  <conditionalFormatting sqref="S591:S600">
    <cfRule type="expression" dxfId="362" priority="360">
      <formula>INDIRECT(ADDRESS(ROW(),COLUMN()))=TRUNC(INDIRECT(ADDRESS(ROW(),COLUMN())))</formula>
    </cfRule>
  </conditionalFormatting>
  <conditionalFormatting sqref="P591:P600">
    <cfRule type="expression" dxfId="361" priority="361">
      <formula>INDIRECT(ADDRESS(ROW(),COLUMN()))=TRUNC(INDIRECT(ADDRESS(ROW(),COLUMN())))</formula>
    </cfRule>
  </conditionalFormatting>
  <conditionalFormatting sqref="K591:K600">
    <cfRule type="expression" dxfId="360" priority="359">
      <formula>INDIRECT(ADDRESS(ROW(),COLUMN()))=TRUNC(INDIRECT(ADDRESS(ROW(),COLUMN())))</formula>
    </cfRule>
  </conditionalFormatting>
  <conditionalFormatting sqref="M591:M600">
    <cfRule type="expression" dxfId="359" priority="358">
      <formula>INDIRECT(ADDRESS(ROW(),COLUMN()))=TRUNC(INDIRECT(ADDRESS(ROW(),COLUMN())))</formula>
    </cfRule>
  </conditionalFormatting>
  <conditionalFormatting sqref="H591:H600">
    <cfRule type="expression" dxfId="358" priority="353">
      <formula>OR($H591="出演費",$H591="音楽費",$H591="文芸費")</formula>
    </cfRule>
    <cfRule type="expression" dxfId="357" priority="354">
      <formula>OR($H591="舞台費",$H591="作品借料",$H591="上映費",$H591="会場費",$H591="運搬費")</formula>
    </cfRule>
    <cfRule type="expression" dxfId="356" priority="355">
      <formula>OR($H591="賃金・共済費",$H591="旅費",$H591="報償費")</formula>
    </cfRule>
    <cfRule type="expression" dxfId="355" priority="356">
      <formula>OR($H591="雑役務費",$H591="消耗品費",$H591="通信費",$H591="会議費",$H591="その他")</formula>
    </cfRule>
    <cfRule type="expression" dxfId="354" priority="357">
      <formula>OR($H591="委託費",$H591="補助金")</formula>
    </cfRule>
  </conditionalFormatting>
  <conditionalFormatting sqref="G591:G600">
    <cfRule type="expression" dxfId="353" priority="348">
      <formula>$G591="委託費"</formula>
    </cfRule>
    <cfRule type="expression" dxfId="352" priority="349">
      <formula>$G591="雑役務費・消耗品費等"</formula>
    </cfRule>
    <cfRule type="expression" dxfId="351" priority="350">
      <formula>$G591="賃金・旅費・報償費"</formula>
    </cfRule>
    <cfRule type="expression" dxfId="350" priority="351">
      <formula>$G591="舞台・会場・設営費"</formula>
    </cfRule>
    <cfRule type="expression" dxfId="349" priority="352">
      <formula>$G591="出演・音楽・文芸費"</formula>
    </cfRule>
  </conditionalFormatting>
  <conditionalFormatting sqref="K581:K590">
    <cfRule type="expression" dxfId="348" priority="345">
      <formula>INDIRECT(ADDRESS(ROW(),COLUMN()))=TRUNC(INDIRECT(ADDRESS(ROW(),COLUMN())))</formula>
    </cfRule>
  </conditionalFormatting>
  <conditionalFormatting sqref="M581:M590">
    <cfRule type="expression" dxfId="347" priority="344">
      <formula>INDIRECT(ADDRESS(ROW(),COLUMN()))=TRUNC(INDIRECT(ADDRESS(ROW(),COLUMN())))</formula>
    </cfRule>
  </conditionalFormatting>
  <conditionalFormatting sqref="H581:H590">
    <cfRule type="expression" dxfId="346" priority="339">
      <formula>OR($H581="出演費",$H581="音楽費",$H581="文芸費")</formula>
    </cfRule>
    <cfRule type="expression" dxfId="345" priority="340">
      <formula>OR($H581="舞台費",$H581="作品借料",$H581="上映費",$H581="会場費",$H581="運搬費")</formula>
    </cfRule>
    <cfRule type="expression" dxfId="344" priority="341">
      <formula>OR($H581="賃金・共済費",$H581="旅費",$H581="報償費")</formula>
    </cfRule>
    <cfRule type="expression" dxfId="343" priority="342">
      <formula>OR($H581="雑役務費",$H581="消耗品費",$H581="通信費",$H581="会議費",$H581="その他")</formula>
    </cfRule>
    <cfRule type="expression" dxfId="342" priority="343">
      <formula>OR($H581="委託費",$H581="補助金")</formula>
    </cfRule>
  </conditionalFormatting>
  <conditionalFormatting sqref="G581:G590">
    <cfRule type="expression" dxfId="341" priority="334">
      <formula>$G581="委託費"</formula>
    </cfRule>
    <cfRule type="expression" dxfId="340" priority="335">
      <formula>$G581="雑役務費・消耗品費等"</formula>
    </cfRule>
    <cfRule type="expression" dxfId="339" priority="336">
      <formula>$G581="賃金・旅費・報償費"</formula>
    </cfRule>
    <cfRule type="expression" dxfId="338" priority="337">
      <formula>$G581="舞台・会場・設営費"</formula>
    </cfRule>
    <cfRule type="expression" dxfId="337" priority="338">
      <formula>$G581="出演・音楽・文芸費"</formula>
    </cfRule>
  </conditionalFormatting>
  <conditionalFormatting sqref="G601:G609">
    <cfRule type="expression" dxfId="336" priority="329">
      <formula>$G601="委託費"</formula>
    </cfRule>
    <cfRule type="expression" dxfId="335" priority="330">
      <formula>$G601="雑役務費・消耗品費等"</formula>
    </cfRule>
    <cfRule type="expression" dxfId="334" priority="331">
      <formula>$G601="賃金・旅費・報償費"</formula>
    </cfRule>
    <cfRule type="expression" dxfId="333" priority="332">
      <formula>$G601="舞台・会場・設営費"</formula>
    </cfRule>
    <cfRule type="expression" dxfId="332" priority="333">
      <formula>$G601="出演・音楽・文芸費"</formula>
    </cfRule>
  </conditionalFormatting>
  <conditionalFormatting sqref="P611:P620">
    <cfRule type="expression" dxfId="331" priority="314">
      <formula>INDIRECT(ADDRESS(ROW(),COLUMN()))=TRUNC(INDIRECT(ADDRESS(ROW(),COLUMN())))</formula>
    </cfRule>
  </conditionalFormatting>
  <conditionalFormatting sqref="S611:S620">
    <cfRule type="expression" dxfId="330" priority="313">
      <formula>INDIRECT(ADDRESS(ROW(),COLUMN()))=TRUNC(INDIRECT(ADDRESS(ROW(),COLUMN())))</formula>
    </cfRule>
  </conditionalFormatting>
  <conditionalFormatting sqref="S621:S630">
    <cfRule type="expression" dxfId="329" priority="327">
      <formula>INDIRECT(ADDRESS(ROW(),COLUMN()))=TRUNC(INDIRECT(ADDRESS(ROW(),COLUMN())))</formula>
    </cfRule>
  </conditionalFormatting>
  <conditionalFormatting sqref="P621:P630">
    <cfRule type="expression" dxfId="328" priority="328">
      <formula>INDIRECT(ADDRESS(ROW(),COLUMN()))=TRUNC(INDIRECT(ADDRESS(ROW(),COLUMN())))</formula>
    </cfRule>
  </conditionalFormatting>
  <conditionalFormatting sqref="K621:K630">
    <cfRule type="expression" dxfId="327" priority="326">
      <formula>INDIRECT(ADDRESS(ROW(),COLUMN()))=TRUNC(INDIRECT(ADDRESS(ROW(),COLUMN())))</formula>
    </cfRule>
  </conditionalFormatting>
  <conditionalFormatting sqref="M621:M630">
    <cfRule type="expression" dxfId="326" priority="325">
      <formula>INDIRECT(ADDRESS(ROW(),COLUMN()))=TRUNC(INDIRECT(ADDRESS(ROW(),COLUMN())))</formula>
    </cfRule>
  </conditionalFormatting>
  <conditionalFormatting sqref="H621:H630">
    <cfRule type="expression" dxfId="325" priority="320">
      <formula>OR($H621="出演費",$H621="音楽費",$H621="文芸費")</formula>
    </cfRule>
    <cfRule type="expression" dxfId="324" priority="321">
      <formula>OR($H621="舞台費",$H621="作品借料",$H621="上映費",$H621="会場費",$H621="運搬費")</formula>
    </cfRule>
    <cfRule type="expression" dxfId="323" priority="322">
      <formula>OR($H621="賃金・共済費",$H621="旅費",$H621="報償費")</formula>
    </cfRule>
    <cfRule type="expression" dxfId="322" priority="323">
      <formula>OR($H621="雑役務費",$H621="消耗品費",$H621="通信費",$H621="会議費",$H621="その他")</formula>
    </cfRule>
    <cfRule type="expression" dxfId="321" priority="324">
      <formula>OR($H621="委託費",$H621="補助金")</formula>
    </cfRule>
  </conditionalFormatting>
  <conditionalFormatting sqref="G621:G630">
    <cfRule type="expression" dxfId="320" priority="315">
      <formula>$G621="委託費"</formula>
    </cfRule>
    <cfRule type="expression" dxfId="319" priority="316">
      <formula>$G621="雑役務費・消耗品費等"</formula>
    </cfRule>
    <cfRule type="expression" dxfId="318" priority="317">
      <formula>$G621="賃金・旅費・報償費"</formula>
    </cfRule>
    <cfRule type="expression" dxfId="317" priority="318">
      <formula>$G621="舞台・会場・設営費"</formula>
    </cfRule>
    <cfRule type="expression" dxfId="316" priority="319">
      <formula>$G621="出演・音楽・文芸費"</formula>
    </cfRule>
  </conditionalFormatting>
  <conditionalFormatting sqref="K611:K620">
    <cfRule type="expression" dxfId="315" priority="312">
      <formula>INDIRECT(ADDRESS(ROW(),COLUMN()))=TRUNC(INDIRECT(ADDRESS(ROW(),COLUMN())))</formula>
    </cfRule>
  </conditionalFormatting>
  <conditionalFormatting sqref="M611:M620">
    <cfRule type="expression" dxfId="314" priority="311">
      <formula>INDIRECT(ADDRESS(ROW(),COLUMN()))=TRUNC(INDIRECT(ADDRESS(ROW(),COLUMN())))</formula>
    </cfRule>
  </conditionalFormatting>
  <conditionalFormatting sqref="H611:H620">
    <cfRule type="expression" dxfId="313" priority="306">
      <formula>OR($H611="出演費",$H611="音楽費",$H611="文芸費")</formula>
    </cfRule>
    <cfRule type="expression" dxfId="312" priority="307">
      <formula>OR($H611="舞台費",$H611="作品借料",$H611="上映費",$H611="会場費",$H611="運搬費")</formula>
    </cfRule>
    <cfRule type="expression" dxfId="311" priority="308">
      <formula>OR($H611="賃金・共済費",$H611="旅費",$H611="報償費")</formula>
    </cfRule>
    <cfRule type="expression" dxfId="310" priority="309">
      <formula>OR($H611="雑役務費",$H611="消耗品費",$H611="通信費",$H611="会議費",$H611="その他")</formula>
    </cfRule>
    <cfRule type="expression" dxfId="309" priority="310">
      <formula>OR($H611="委託費",$H611="補助金")</formula>
    </cfRule>
  </conditionalFormatting>
  <conditionalFormatting sqref="G611:G620">
    <cfRule type="expression" dxfId="308" priority="301">
      <formula>$G611="委託費"</formula>
    </cfRule>
    <cfRule type="expression" dxfId="307" priority="302">
      <formula>$G611="雑役務費・消耗品費等"</formula>
    </cfRule>
    <cfRule type="expression" dxfId="306" priority="303">
      <formula>$G611="賃金・旅費・報償費"</formula>
    </cfRule>
    <cfRule type="expression" dxfId="305" priority="304">
      <formula>$G611="舞台・会場・設営費"</formula>
    </cfRule>
    <cfRule type="expression" dxfId="304" priority="305">
      <formula>$G611="出演・音楽・文芸費"</formula>
    </cfRule>
  </conditionalFormatting>
  <conditionalFormatting sqref="G631:G639">
    <cfRule type="expression" dxfId="303" priority="296">
      <formula>$G631="委託費"</formula>
    </cfRule>
    <cfRule type="expression" dxfId="302" priority="297">
      <formula>$G631="雑役務費・消耗品費等"</formula>
    </cfRule>
    <cfRule type="expression" dxfId="301" priority="298">
      <formula>$G631="賃金・旅費・報償費"</formula>
    </cfRule>
    <cfRule type="expression" dxfId="300" priority="299">
      <formula>$G631="舞台・会場・設営費"</formula>
    </cfRule>
    <cfRule type="expression" dxfId="299" priority="300">
      <formula>$G631="出演・音楽・文芸費"</formula>
    </cfRule>
  </conditionalFormatting>
  <conditionalFormatting sqref="P641:P650">
    <cfRule type="expression" dxfId="298" priority="281">
      <formula>INDIRECT(ADDRESS(ROW(),COLUMN()))=TRUNC(INDIRECT(ADDRESS(ROW(),COLUMN())))</formula>
    </cfRule>
  </conditionalFormatting>
  <conditionalFormatting sqref="S641:S650">
    <cfRule type="expression" dxfId="297" priority="280">
      <formula>INDIRECT(ADDRESS(ROW(),COLUMN()))=TRUNC(INDIRECT(ADDRESS(ROW(),COLUMN())))</formula>
    </cfRule>
  </conditionalFormatting>
  <conditionalFormatting sqref="S651:S660">
    <cfRule type="expression" dxfId="296" priority="294">
      <formula>INDIRECT(ADDRESS(ROW(),COLUMN()))=TRUNC(INDIRECT(ADDRESS(ROW(),COLUMN())))</formula>
    </cfRule>
  </conditionalFormatting>
  <conditionalFormatting sqref="P651:P660">
    <cfRule type="expression" dxfId="295" priority="295">
      <formula>INDIRECT(ADDRESS(ROW(),COLUMN()))=TRUNC(INDIRECT(ADDRESS(ROW(),COLUMN())))</formula>
    </cfRule>
  </conditionalFormatting>
  <conditionalFormatting sqref="K651:K660">
    <cfRule type="expression" dxfId="294" priority="293">
      <formula>INDIRECT(ADDRESS(ROW(),COLUMN()))=TRUNC(INDIRECT(ADDRESS(ROW(),COLUMN())))</formula>
    </cfRule>
  </conditionalFormatting>
  <conditionalFormatting sqref="M651:M660">
    <cfRule type="expression" dxfId="293" priority="292">
      <formula>INDIRECT(ADDRESS(ROW(),COLUMN()))=TRUNC(INDIRECT(ADDRESS(ROW(),COLUMN())))</formula>
    </cfRule>
  </conditionalFormatting>
  <conditionalFormatting sqref="H651:H660">
    <cfRule type="expression" dxfId="292" priority="287">
      <formula>OR($H651="出演費",$H651="音楽費",$H651="文芸費")</formula>
    </cfRule>
    <cfRule type="expression" dxfId="291" priority="288">
      <formula>OR($H651="舞台費",$H651="作品借料",$H651="上映費",$H651="会場費",$H651="運搬費")</formula>
    </cfRule>
    <cfRule type="expression" dxfId="290" priority="289">
      <formula>OR($H651="賃金・共済費",$H651="旅費",$H651="報償費")</formula>
    </cfRule>
    <cfRule type="expression" dxfId="289" priority="290">
      <formula>OR($H651="雑役務費",$H651="消耗品費",$H651="通信費",$H651="会議費",$H651="その他")</formula>
    </cfRule>
    <cfRule type="expression" dxfId="288" priority="291">
      <formula>OR($H651="委託費",$H651="補助金")</formula>
    </cfRule>
  </conditionalFormatting>
  <conditionalFormatting sqref="G651:G660">
    <cfRule type="expression" dxfId="287" priority="282">
      <formula>$G651="委託費"</formula>
    </cfRule>
    <cfRule type="expression" dxfId="286" priority="283">
      <formula>$G651="雑役務費・消耗品費等"</formula>
    </cfRule>
    <cfRule type="expression" dxfId="285" priority="284">
      <formula>$G651="賃金・旅費・報償費"</formula>
    </cfRule>
    <cfRule type="expression" dxfId="284" priority="285">
      <formula>$G651="舞台・会場・設営費"</formula>
    </cfRule>
    <cfRule type="expression" dxfId="283" priority="286">
      <formula>$G651="出演・音楽・文芸費"</formula>
    </cfRule>
  </conditionalFormatting>
  <conditionalFormatting sqref="K641:K650">
    <cfRule type="expression" dxfId="282" priority="279">
      <formula>INDIRECT(ADDRESS(ROW(),COLUMN()))=TRUNC(INDIRECT(ADDRESS(ROW(),COLUMN())))</formula>
    </cfRule>
  </conditionalFormatting>
  <conditionalFormatting sqref="M641:M650">
    <cfRule type="expression" dxfId="281" priority="278">
      <formula>INDIRECT(ADDRESS(ROW(),COLUMN()))=TRUNC(INDIRECT(ADDRESS(ROW(),COLUMN())))</formula>
    </cfRule>
  </conditionalFormatting>
  <conditionalFormatting sqref="H641:H650">
    <cfRule type="expression" dxfId="280" priority="273">
      <formula>OR($H641="出演費",$H641="音楽費",$H641="文芸費")</formula>
    </cfRule>
    <cfRule type="expression" dxfId="279" priority="274">
      <formula>OR($H641="舞台費",$H641="作品借料",$H641="上映費",$H641="会場費",$H641="運搬費")</formula>
    </cfRule>
    <cfRule type="expression" dxfId="278" priority="275">
      <formula>OR($H641="賃金・共済費",$H641="旅費",$H641="報償費")</formula>
    </cfRule>
    <cfRule type="expression" dxfId="277" priority="276">
      <formula>OR($H641="雑役務費",$H641="消耗品費",$H641="通信費",$H641="会議費",$H641="その他")</formula>
    </cfRule>
    <cfRule type="expression" dxfId="276" priority="277">
      <formula>OR($H641="委託費",$H641="補助金")</formula>
    </cfRule>
  </conditionalFormatting>
  <conditionalFormatting sqref="G641:G650">
    <cfRule type="expression" dxfId="275" priority="268">
      <formula>$G641="委託費"</formula>
    </cfRule>
    <cfRule type="expression" dxfId="274" priority="269">
      <formula>$G641="雑役務費・消耗品費等"</formula>
    </cfRule>
    <cfRule type="expression" dxfId="273" priority="270">
      <formula>$G641="賃金・旅費・報償費"</formula>
    </cfRule>
    <cfRule type="expression" dxfId="272" priority="271">
      <formula>$G641="舞台・会場・設営費"</formula>
    </cfRule>
    <cfRule type="expression" dxfId="271" priority="272">
      <formula>$G641="出演・音楽・文芸費"</formula>
    </cfRule>
  </conditionalFormatting>
  <conditionalFormatting sqref="G661:G669">
    <cfRule type="expression" dxfId="270" priority="263">
      <formula>$G661="委託費"</formula>
    </cfRule>
    <cfRule type="expression" dxfId="269" priority="264">
      <formula>$G661="雑役務費・消耗品費等"</formula>
    </cfRule>
    <cfRule type="expression" dxfId="268" priority="265">
      <formula>$G661="賃金・旅費・報償費"</formula>
    </cfRule>
    <cfRule type="expression" dxfId="267" priority="266">
      <formula>$G661="舞台・会場・設営費"</formula>
    </cfRule>
    <cfRule type="expression" dxfId="266" priority="267">
      <formula>$G661="出演・音楽・文芸費"</formula>
    </cfRule>
  </conditionalFormatting>
  <conditionalFormatting sqref="P671:P680">
    <cfRule type="expression" dxfId="265" priority="248">
      <formula>INDIRECT(ADDRESS(ROW(),COLUMN()))=TRUNC(INDIRECT(ADDRESS(ROW(),COLUMN())))</formula>
    </cfRule>
  </conditionalFormatting>
  <conditionalFormatting sqref="S671:S680">
    <cfRule type="expression" dxfId="264" priority="247">
      <formula>INDIRECT(ADDRESS(ROW(),COLUMN()))=TRUNC(INDIRECT(ADDRESS(ROW(),COLUMN())))</formula>
    </cfRule>
  </conditionalFormatting>
  <conditionalFormatting sqref="S681:S690">
    <cfRule type="expression" dxfId="263" priority="261">
      <formula>INDIRECT(ADDRESS(ROW(),COLUMN()))=TRUNC(INDIRECT(ADDRESS(ROW(),COLUMN())))</formula>
    </cfRule>
  </conditionalFormatting>
  <conditionalFormatting sqref="P681:P690">
    <cfRule type="expression" dxfId="262" priority="262">
      <formula>INDIRECT(ADDRESS(ROW(),COLUMN()))=TRUNC(INDIRECT(ADDRESS(ROW(),COLUMN())))</formula>
    </cfRule>
  </conditionalFormatting>
  <conditionalFormatting sqref="K681:K690">
    <cfRule type="expression" dxfId="261" priority="260">
      <formula>INDIRECT(ADDRESS(ROW(),COLUMN()))=TRUNC(INDIRECT(ADDRESS(ROW(),COLUMN())))</formula>
    </cfRule>
  </conditionalFormatting>
  <conditionalFormatting sqref="M681:M690">
    <cfRule type="expression" dxfId="260" priority="259">
      <formula>INDIRECT(ADDRESS(ROW(),COLUMN()))=TRUNC(INDIRECT(ADDRESS(ROW(),COLUMN())))</formula>
    </cfRule>
  </conditionalFormatting>
  <conditionalFormatting sqref="H681:H690">
    <cfRule type="expression" dxfId="259" priority="254">
      <formula>OR($H681="出演費",$H681="音楽費",$H681="文芸費")</formula>
    </cfRule>
    <cfRule type="expression" dxfId="258" priority="255">
      <formula>OR($H681="舞台費",$H681="作品借料",$H681="上映費",$H681="会場費",$H681="運搬費")</formula>
    </cfRule>
    <cfRule type="expression" dxfId="257" priority="256">
      <formula>OR($H681="賃金・共済費",$H681="旅費",$H681="報償費")</formula>
    </cfRule>
    <cfRule type="expression" dxfId="256" priority="257">
      <formula>OR($H681="雑役務費",$H681="消耗品費",$H681="通信費",$H681="会議費",$H681="その他")</formula>
    </cfRule>
    <cfRule type="expression" dxfId="255" priority="258">
      <formula>OR($H681="委託費",$H681="補助金")</formula>
    </cfRule>
  </conditionalFormatting>
  <conditionalFormatting sqref="G681:G690">
    <cfRule type="expression" dxfId="254" priority="249">
      <formula>$G681="委託費"</formula>
    </cfRule>
    <cfRule type="expression" dxfId="253" priority="250">
      <formula>$G681="雑役務費・消耗品費等"</formula>
    </cfRule>
    <cfRule type="expression" dxfId="252" priority="251">
      <formula>$G681="賃金・旅費・報償費"</formula>
    </cfRule>
    <cfRule type="expression" dxfId="251" priority="252">
      <formula>$G681="舞台・会場・設営費"</formula>
    </cfRule>
    <cfRule type="expression" dxfId="250" priority="253">
      <formula>$G681="出演・音楽・文芸費"</formula>
    </cfRule>
  </conditionalFormatting>
  <conditionalFormatting sqref="K671:K680">
    <cfRule type="expression" dxfId="249" priority="246">
      <formula>INDIRECT(ADDRESS(ROW(),COLUMN()))=TRUNC(INDIRECT(ADDRESS(ROW(),COLUMN())))</formula>
    </cfRule>
  </conditionalFormatting>
  <conditionalFormatting sqref="M671:M680">
    <cfRule type="expression" dxfId="248" priority="245">
      <formula>INDIRECT(ADDRESS(ROW(),COLUMN()))=TRUNC(INDIRECT(ADDRESS(ROW(),COLUMN())))</formula>
    </cfRule>
  </conditionalFormatting>
  <conditionalFormatting sqref="H671:H680">
    <cfRule type="expression" dxfId="247" priority="240">
      <formula>OR($H671="出演費",$H671="音楽費",$H671="文芸費")</formula>
    </cfRule>
    <cfRule type="expression" dxfId="246" priority="241">
      <formula>OR($H671="舞台費",$H671="作品借料",$H671="上映費",$H671="会場費",$H671="運搬費")</formula>
    </cfRule>
    <cfRule type="expression" dxfId="245" priority="242">
      <formula>OR($H671="賃金・共済費",$H671="旅費",$H671="報償費")</formula>
    </cfRule>
    <cfRule type="expression" dxfId="244" priority="243">
      <formula>OR($H671="雑役務費",$H671="消耗品費",$H671="通信費",$H671="会議費",$H671="その他")</formula>
    </cfRule>
    <cfRule type="expression" dxfId="243" priority="244">
      <formula>OR($H671="委託費",$H671="補助金")</formula>
    </cfRule>
  </conditionalFormatting>
  <conditionalFormatting sqref="G671:G680">
    <cfRule type="expression" dxfId="242" priority="235">
      <formula>$G671="委託費"</formula>
    </cfRule>
    <cfRule type="expression" dxfId="241" priority="236">
      <formula>$G671="雑役務費・消耗品費等"</formula>
    </cfRule>
    <cfRule type="expression" dxfId="240" priority="237">
      <formula>$G671="賃金・旅費・報償費"</formula>
    </cfRule>
    <cfRule type="expression" dxfId="239" priority="238">
      <formula>$G671="舞台・会場・設営費"</formula>
    </cfRule>
    <cfRule type="expression" dxfId="238" priority="239">
      <formula>$G671="出演・音楽・文芸費"</formula>
    </cfRule>
  </conditionalFormatting>
  <conditionalFormatting sqref="G691:G699">
    <cfRule type="expression" dxfId="237" priority="230">
      <formula>$G691="委託費"</formula>
    </cfRule>
    <cfRule type="expression" dxfId="236" priority="231">
      <formula>$G691="雑役務費・消耗品費等"</formula>
    </cfRule>
    <cfRule type="expression" dxfId="235" priority="232">
      <formula>$G691="賃金・旅費・報償費"</formula>
    </cfRule>
    <cfRule type="expression" dxfId="234" priority="233">
      <formula>$G691="舞台・会場・設営費"</formula>
    </cfRule>
    <cfRule type="expression" dxfId="233" priority="234">
      <formula>$G691="出演・音楽・文芸費"</formula>
    </cfRule>
  </conditionalFormatting>
  <conditionalFormatting sqref="P701:P710">
    <cfRule type="expression" dxfId="232" priority="215">
      <formula>INDIRECT(ADDRESS(ROW(),COLUMN()))=TRUNC(INDIRECT(ADDRESS(ROW(),COLUMN())))</formula>
    </cfRule>
  </conditionalFormatting>
  <conditionalFormatting sqref="S701:S710">
    <cfRule type="expression" dxfId="231" priority="214">
      <formula>INDIRECT(ADDRESS(ROW(),COLUMN()))=TRUNC(INDIRECT(ADDRESS(ROW(),COLUMN())))</formula>
    </cfRule>
  </conditionalFormatting>
  <conditionalFormatting sqref="S711:S720">
    <cfRule type="expression" dxfId="230" priority="228">
      <formula>INDIRECT(ADDRESS(ROW(),COLUMN()))=TRUNC(INDIRECT(ADDRESS(ROW(),COLUMN())))</formula>
    </cfRule>
  </conditionalFormatting>
  <conditionalFormatting sqref="P711:P720">
    <cfRule type="expression" dxfId="229" priority="229">
      <formula>INDIRECT(ADDRESS(ROW(),COLUMN()))=TRUNC(INDIRECT(ADDRESS(ROW(),COLUMN())))</formula>
    </cfRule>
  </conditionalFormatting>
  <conditionalFormatting sqref="K711:K720">
    <cfRule type="expression" dxfId="228" priority="227">
      <formula>INDIRECT(ADDRESS(ROW(),COLUMN()))=TRUNC(INDIRECT(ADDRESS(ROW(),COLUMN())))</formula>
    </cfRule>
  </conditionalFormatting>
  <conditionalFormatting sqref="M711:M720">
    <cfRule type="expression" dxfId="227" priority="226">
      <formula>INDIRECT(ADDRESS(ROW(),COLUMN()))=TRUNC(INDIRECT(ADDRESS(ROW(),COLUMN())))</formula>
    </cfRule>
  </conditionalFormatting>
  <conditionalFormatting sqref="H711:H720">
    <cfRule type="expression" dxfId="226" priority="221">
      <formula>OR($H711="出演費",$H711="音楽費",$H711="文芸費")</formula>
    </cfRule>
    <cfRule type="expression" dxfId="225" priority="222">
      <formula>OR($H711="舞台費",$H711="作品借料",$H711="上映費",$H711="会場費",$H711="運搬費")</formula>
    </cfRule>
    <cfRule type="expression" dxfId="224" priority="223">
      <formula>OR($H711="賃金・共済費",$H711="旅費",$H711="報償費")</formula>
    </cfRule>
    <cfRule type="expression" dxfId="223" priority="224">
      <formula>OR($H711="雑役務費",$H711="消耗品費",$H711="通信費",$H711="会議費",$H711="その他")</formula>
    </cfRule>
    <cfRule type="expression" dxfId="222" priority="225">
      <formula>OR($H711="委託費",$H711="補助金")</formula>
    </cfRule>
  </conditionalFormatting>
  <conditionalFormatting sqref="G711:G720">
    <cfRule type="expression" dxfId="221" priority="216">
      <formula>$G711="委託費"</formula>
    </cfRule>
    <cfRule type="expression" dxfId="220" priority="217">
      <formula>$G711="雑役務費・消耗品費等"</formula>
    </cfRule>
    <cfRule type="expression" dxfId="219" priority="218">
      <formula>$G711="賃金・旅費・報償費"</formula>
    </cfRule>
    <cfRule type="expression" dxfId="218" priority="219">
      <formula>$G711="舞台・会場・設営費"</formula>
    </cfRule>
    <cfRule type="expression" dxfId="217" priority="220">
      <formula>$G711="出演・音楽・文芸費"</formula>
    </cfRule>
  </conditionalFormatting>
  <conditionalFormatting sqref="K701:K710">
    <cfRule type="expression" dxfId="216" priority="213">
      <formula>INDIRECT(ADDRESS(ROW(),COLUMN()))=TRUNC(INDIRECT(ADDRESS(ROW(),COLUMN())))</formula>
    </cfRule>
  </conditionalFormatting>
  <conditionalFormatting sqref="M701:M710">
    <cfRule type="expression" dxfId="215" priority="212">
      <formula>INDIRECT(ADDRESS(ROW(),COLUMN()))=TRUNC(INDIRECT(ADDRESS(ROW(),COLUMN())))</formula>
    </cfRule>
  </conditionalFormatting>
  <conditionalFormatting sqref="H701:H710">
    <cfRule type="expression" dxfId="214" priority="207">
      <formula>OR($H701="出演費",$H701="音楽費",$H701="文芸費")</formula>
    </cfRule>
    <cfRule type="expression" dxfId="213" priority="208">
      <formula>OR($H701="舞台費",$H701="作品借料",$H701="上映費",$H701="会場費",$H701="運搬費")</formula>
    </cfRule>
    <cfRule type="expression" dxfId="212" priority="209">
      <formula>OR($H701="賃金・共済費",$H701="旅費",$H701="報償費")</formula>
    </cfRule>
    <cfRule type="expression" dxfId="211" priority="210">
      <formula>OR($H701="雑役務費",$H701="消耗品費",$H701="通信費",$H701="会議費",$H701="その他")</formula>
    </cfRule>
    <cfRule type="expression" dxfId="210" priority="211">
      <formula>OR($H701="委託費",$H701="補助金")</formula>
    </cfRule>
  </conditionalFormatting>
  <conditionalFormatting sqref="G701:G710">
    <cfRule type="expression" dxfId="209" priority="202">
      <formula>$G701="委託費"</formula>
    </cfRule>
    <cfRule type="expression" dxfId="208" priority="203">
      <formula>$G701="雑役務費・消耗品費等"</formula>
    </cfRule>
    <cfRule type="expression" dxfId="207" priority="204">
      <formula>$G701="賃金・旅費・報償費"</formula>
    </cfRule>
    <cfRule type="expression" dxfId="206" priority="205">
      <formula>$G701="舞台・会場・設営費"</formula>
    </cfRule>
    <cfRule type="expression" dxfId="205" priority="206">
      <formula>$G701="出演・音楽・文芸費"</formula>
    </cfRule>
  </conditionalFormatting>
  <conditionalFormatting sqref="G721:G729">
    <cfRule type="expression" dxfId="204" priority="197">
      <formula>$G721="委託費"</formula>
    </cfRule>
    <cfRule type="expression" dxfId="203" priority="198">
      <formula>$G721="雑役務費・消耗品費等"</formula>
    </cfRule>
    <cfRule type="expression" dxfId="202" priority="199">
      <formula>$G721="賃金・旅費・報償費"</formula>
    </cfRule>
    <cfRule type="expression" dxfId="201" priority="200">
      <formula>$G721="舞台・会場・設営費"</formula>
    </cfRule>
    <cfRule type="expression" dxfId="200" priority="201">
      <formula>$G721="出演・音楽・文芸費"</formula>
    </cfRule>
  </conditionalFormatting>
  <conditionalFormatting sqref="P731:P740">
    <cfRule type="expression" dxfId="199" priority="182">
      <formula>INDIRECT(ADDRESS(ROW(),COLUMN()))=TRUNC(INDIRECT(ADDRESS(ROW(),COLUMN())))</formula>
    </cfRule>
  </conditionalFormatting>
  <conditionalFormatting sqref="S731:S740">
    <cfRule type="expression" dxfId="198" priority="181">
      <formula>INDIRECT(ADDRESS(ROW(),COLUMN()))=TRUNC(INDIRECT(ADDRESS(ROW(),COLUMN())))</formula>
    </cfRule>
  </conditionalFormatting>
  <conditionalFormatting sqref="S741:S750">
    <cfRule type="expression" dxfId="197" priority="195">
      <formula>INDIRECT(ADDRESS(ROW(),COLUMN()))=TRUNC(INDIRECT(ADDRESS(ROW(),COLUMN())))</formula>
    </cfRule>
  </conditionalFormatting>
  <conditionalFormatting sqref="P741:P750">
    <cfRule type="expression" dxfId="196" priority="196">
      <formula>INDIRECT(ADDRESS(ROW(),COLUMN()))=TRUNC(INDIRECT(ADDRESS(ROW(),COLUMN())))</formula>
    </cfRule>
  </conditionalFormatting>
  <conditionalFormatting sqref="K741:K750">
    <cfRule type="expression" dxfId="195" priority="194">
      <formula>INDIRECT(ADDRESS(ROW(),COLUMN()))=TRUNC(INDIRECT(ADDRESS(ROW(),COLUMN())))</formula>
    </cfRule>
  </conditionalFormatting>
  <conditionalFormatting sqref="M741:M750">
    <cfRule type="expression" dxfId="194" priority="193">
      <formula>INDIRECT(ADDRESS(ROW(),COLUMN()))=TRUNC(INDIRECT(ADDRESS(ROW(),COLUMN())))</formula>
    </cfRule>
  </conditionalFormatting>
  <conditionalFormatting sqref="H741:H750">
    <cfRule type="expression" dxfId="193" priority="188">
      <formula>OR($H741="出演費",$H741="音楽費",$H741="文芸費")</formula>
    </cfRule>
    <cfRule type="expression" dxfId="192" priority="189">
      <formula>OR($H741="舞台費",$H741="作品借料",$H741="上映費",$H741="会場費",$H741="運搬費")</formula>
    </cfRule>
    <cfRule type="expression" dxfId="191" priority="190">
      <formula>OR($H741="賃金・共済費",$H741="旅費",$H741="報償費")</formula>
    </cfRule>
    <cfRule type="expression" dxfId="190" priority="191">
      <formula>OR($H741="雑役務費",$H741="消耗品費",$H741="通信費",$H741="会議費",$H741="その他")</formula>
    </cfRule>
    <cfRule type="expression" dxfId="189" priority="192">
      <formula>OR($H741="委託費",$H741="補助金")</formula>
    </cfRule>
  </conditionalFormatting>
  <conditionalFormatting sqref="G741:G750">
    <cfRule type="expression" dxfId="188" priority="183">
      <formula>$G741="委託費"</formula>
    </cfRule>
    <cfRule type="expression" dxfId="187" priority="184">
      <formula>$G741="雑役務費・消耗品費等"</formula>
    </cfRule>
    <cfRule type="expression" dxfId="186" priority="185">
      <formula>$G741="賃金・旅費・報償費"</formula>
    </cfRule>
    <cfRule type="expression" dxfId="185" priority="186">
      <formula>$G741="舞台・会場・設営費"</formula>
    </cfRule>
    <cfRule type="expression" dxfId="184" priority="187">
      <formula>$G741="出演・音楽・文芸費"</formula>
    </cfRule>
  </conditionalFormatting>
  <conditionalFormatting sqref="K731:K740">
    <cfRule type="expression" dxfId="183" priority="180">
      <formula>INDIRECT(ADDRESS(ROW(),COLUMN()))=TRUNC(INDIRECT(ADDRESS(ROW(),COLUMN())))</formula>
    </cfRule>
  </conditionalFormatting>
  <conditionalFormatting sqref="M731:M740">
    <cfRule type="expression" dxfId="182" priority="179">
      <formula>INDIRECT(ADDRESS(ROW(),COLUMN()))=TRUNC(INDIRECT(ADDRESS(ROW(),COLUMN())))</formula>
    </cfRule>
  </conditionalFormatting>
  <conditionalFormatting sqref="H731:H740">
    <cfRule type="expression" dxfId="181" priority="174">
      <formula>OR($H731="出演費",$H731="音楽費",$H731="文芸費")</formula>
    </cfRule>
    <cfRule type="expression" dxfId="180" priority="175">
      <formula>OR($H731="舞台費",$H731="作品借料",$H731="上映費",$H731="会場費",$H731="運搬費")</formula>
    </cfRule>
    <cfRule type="expression" dxfId="179" priority="176">
      <formula>OR($H731="賃金・共済費",$H731="旅費",$H731="報償費")</formula>
    </cfRule>
    <cfRule type="expression" dxfId="178" priority="177">
      <formula>OR($H731="雑役務費",$H731="消耗品費",$H731="通信費",$H731="会議費",$H731="その他")</formula>
    </cfRule>
    <cfRule type="expression" dxfId="177" priority="178">
      <formula>OR($H731="委託費",$H731="補助金")</formula>
    </cfRule>
  </conditionalFormatting>
  <conditionalFormatting sqref="G731:G740">
    <cfRule type="expression" dxfId="176" priority="169">
      <formula>$G731="委託費"</formula>
    </cfRule>
    <cfRule type="expression" dxfId="175" priority="170">
      <formula>$G731="雑役務費・消耗品費等"</formula>
    </cfRule>
    <cfRule type="expression" dxfId="174" priority="171">
      <formula>$G731="賃金・旅費・報償費"</formula>
    </cfRule>
    <cfRule type="expression" dxfId="173" priority="172">
      <formula>$G731="舞台・会場・設営費"</formula>
    </cfRule>
    <cfRule type="expression" dxfId="172" priority="173">
      <formula>$G731="出演・音楽・文芸費"</formula>
    </cfRule>
  </conditionalFormatting>
  <conditionalFormatting sqref="G751:G759">
    <cfRule type="expression" dxfId="171" priority="164">
      <formula>$G751="委託費"</formula>
    </cfRule>
    <cfRule type="expression" dxfId="170" priority="165">
      <formula>$G751="雑役務費・消耗品費等"</formula>
    </cfRule>
    <cfRule type="expression" dxfId="169" priority="166">
      <formula>$G751="賃金・旅費・報償費"</formula>
    </cfRule>
    <cfRule type="expression" dxfId="168" priority="167">
      <formula>$G751="舞台・会場・設営費"</formula>
    </cfRule>
    <cfRule type="expression" dxfId="167" priority="168">
      <formula>$G751="出演・音楽・文芸費"</formula>
    </cfRule>
  </conditionalFormatting>
  <conditionalFormatting sqref="P761:P770">
    <cfRule type="expression" dxfId="166" priority="149">
      <formula>INDIRECT(ADDRESS(ROW(),COLUMN()))=TRUNC(INDIRECT(ADDRESS(ROW(),COLUMN())))</formula>
    </cfRule>
  </conditionalFormatting>
  <conditionalFormatting sqref="S761:S770">
    <cfRule type="expression" dxfId="165" priority="148">
      <formula>INDIRECT(ADDRESS(ROW(),COLUMN()))=TRUNC(INDIRECT(ADDRESS(ROW(),COLUMN())))</formula>
    </cfRule>
  </conditionalFormatting>
  <conditionalFormatting sqref="S771:S780">
    <cfRule type="expression" dxfId="164" priority="162">
      <formula>INDIRECT(ADDRESS(ROW(),COLUMN()))=TRUNC(INDIRECT(ADDRESS(ROW(),COLUMN())))</formula>
    </cfRule>
  </conditionalFormatting>
  <conditionalFormatting sqref="P771:P780">
    <cfRule type="expression" dxfId="163" priority="163">
      <formula>INDIRECT(ADDRESS(ROW(),COLUMN()))=TRUNC(INDIRECT(ADDRESS(ROW(),COLUMN())))</formula>
    </cfRule>
  </conditionalFormatting>
  <conditionalFormatting sqref="K771:K780">
    <cfRule type="expression" dxfId="162" priority="161">
      <formula>INDIRECT(ADDRESS(ROW(),COLUMN()))=TRUNC(INDIRECT(ADDRESS(ROW(),COLUMN())))</formula>
    </cfRule>
  </conditionalFormatting>
  <conditionalFormatting sqref="M771:M780">
    <cfRule type="expression" dxfId="161" priority="160">
      <formula>INDIRECT(ADDRESS(ROW(),COLUMN()))=TRUNC(INDIRECT(ADDRESS(ROW(),COLUMN())))</formula>
    </cfRule>
  </conditionalFormatting>
  <conditionalFormatting sqref="H771:H780">
    <cfRule type="expression" dxfId="160" priority="155">
      <formula>OR($H771="出演費",$H771="音楽費",$H771="文芸費")</formula>
    </cfRule>
    <cfRule type="expression" dxfId="159" priority="156">
      <formula>OR($H771="舞台費",$H771="作品借料",$H771="上映費",$H771="会場費",$H771="運搬費")</formula>
    </cfRule>
    <cfRule type="expression" dxfId="158" priority="157">
      <formula>OR($H771="賃金・共済費",$H771="旅費",$H771="報償費")</formula>
    </cfRule>
    <cfRule type="expression" dxfId="157" priority="158">
      <formula>OR($H771="雑役務費",$H771="消耗品費",$H771="通信費",$H771="会議費",$H771="その他")</formula>
    </cfRule>
    <cfRule type="expression" dxfId="156" priority="159">
      <formula>OR($H771="委託費",$H771="補助金")</formula>
    </cfRule>
  </conditionalFormatting>
  <conditionalFormatting sqref="G771:G780">
    <cfRule type="expression" dxfId="155" priority="150">
      <formula>$G771="委託費"</formula>
    </cfRule>
    <cfRule type="expression" dxfId="154" priority="151">
      <formula>$G771="雑役務費・消耗品費等"</formula>
    </cfRule>
    <cfRule type="expression" dxfId="153" priority="152">
      <formula>$G771="賃金・旅費・報償費"</formula>
    </cfRule>
    <cfRule type="expression" dxfId="152" priority="153">
      <formula>$G771="舞台・会場・設営費"</formula>
    </cfRule>
    <cfRule type="expression" dxfId="151" priority="154">
      <formula>$G771="出演・音楽・文芸費"</formula>
    </cfRule>
  </conditionalFormatting>
  <conditionalFormatting sqref="K761:K770">
    <cfRule type="expression" dxfId="150" priority="147">
      <formula>INDIRECT(ADDRESS(ROW(),COLUMN()))=TRUNC(INDIRECT(ADDRESS(ROW(),COLUMN())))</formula>
    </cfRule>
  </conditionalFormatting>
  <conditionalFormatting sqref="M761:M770">
    <cfRule type="expression" dxfId="149" priority="146">
      <formula>INDIRECT(ADDRESS(ROW(),COLUMN()))=TRUNC(INDIRECT(ADDRESS(ROW(),COLUMN())))</formula>
    </cfRule>
  </conditionalFormatting>
  <conditionalFormatting sqref="H761:H770">
    <cfRule type="expression" dxfId="148" priority="141">
      <formula>OR($H761="出演費",$H761="音楽費",$H761="文芸費")</formula>
    </cfRule>
    <cfRule type="expression" dxfId="147" priority="142">
      <formula>OR($H761="舞台費",$H761="作品借料",$H761="上映費",$H761="会場費",$H761="運搬費")</formula>
    </cfRule>
    <cfRule type="expression" dxfId="146" priority="143">
      <formula>OR($H761="賃金・共済費",$H761="旅費",$H761="報償費")</formula>
    </cfRule>
    <cfRule type="expression" dxfId="145" priority="144">
      <formula>OR($H761="雑役務費",$H761="消耗品費",$H761="通信費",$H761="会議費",$H761="その他")</formula>
    </cfRule>
    <cfRule type="expression" dxfId="144" priority="145">
      <formula>OR($H761="委託費",$H761="補助金")</formula>
    </cfRule>
  </conditionalFormatting>
  <conditionalFormatting sqref="G761:G770">
    <cfRule type="expression" dxfId="143" priority="136">
      <formula>$G761="委託費"</formula>
    </cfRule>
    <cfRule type="expression" dxfId="142" priority="137">
      <formula>$G761="雑役務費・消耗品費等"</formula>
    </cfRule>
    <cfRule type="expression" dxfId="141" priority="138">
      <formula>$G761="賃金・旅費・報償費"</formula>
    </cfRule>
    <cfRule type="expression" dxfId="140" priority="139">
      <formula>$G761="舞台・会場・設営費"</formula>
    </cfRule>
    <cfRule type="expression" dxfId="139" priority="140">
      <formula>$G761="出演・音楽・文芸費"</formula>
    </cfRule>
  </conditionalFormatting>
  <conditionalFormatting sqref="G781:G789">
    <cfRule type="expression" dxfId="138" priority="131">
      <formula>$G781="委託費"</formula>
    </cfRule>
    <cfRule type="expression" dxfId="137" priority="132">
      <formula>$G781="雑役務費・消耗品費等"</formula>
    </cfRule>
    <cfRule type="expression" dxfId="136" priority="133">
      <formula>$G781="賃金・旅費・報償費"</formula>
    </cfRule>
    <cfRule type="expression" dxfId="135" priority="134">
      <formula>$G781="舞台・会場・設営費"</formula>
    </cfRule>
    <cfRule type="expression" dxfId="134" priority="135">
      <formula>$G781="出演・音楽・文芸費"</formula>
    </cfRule>
  </conditionalFormatting>
  <conditionalFormatting sqref="P791:P800">
    <cfRule type="expression" dxfId="133" priority="116">
      <formula>INDIRECT(ADDRESS(ROW(),COLUMN()))=TRUNC(INDIRECT(ADDRESS(ROW(),COLUMN())))</formula>
    </cfRule>
  </conditionalFormatting>
  <conditionalFormatting sqref="S791:S800">
    <cfRule type="expression" dxfId="132" priority="115">
      <formula>INDIRECT(ADDRESS(ROW(),COLUMN()))=TRUNC(INDIRECT(ADDRESS(ROW(),COLUMN())))</formula>
    </cfRule>
  </conditionalFormatting>
  <conditionalFormatting sqref="S801:S810">
    <cfRule type="expression" dxfId="131" priority="129">
      <formula>INDIRECT(ADDRESS(ROW(),COLUMN()))=TRUNC(INDIRECT(ADDRESS(ROW(),COLUMN())))</formula>
    </cfRule>
  </conditionalFormatting>
  <conditionalFormatting sqref="P801:P810">
    <cfRule type="expression" dxfId="130" priority="130">
      <formula>INDIRECT(ADDRESS(ROW(),COLUMN()))=TRUNC(INDIRECT(ADDRESS(ROW(),COLUMN())))</formula>
    </cfRule>
  </conditionalFormatting>
  <conditionalFormatting sqref="K801:K810">
    <cfRule type="expression" dxfId="129" priority="128">
      <formula>INDIRECT(ADDRESS(ROW(),COLUMN()))=TRUNC(INDIRECT(ADDRESS(ROW(),COLUMN())))</formula>
    </cfRule>
  </conditionalFormatting>
  <conditionalFormatting sqref="M801:M810">
    <cfRule type="expression" dxfId="128" priority="127">
      <formula>INDIRECT(ADDRESS(ROW(),COLUMN()))=TRUNC(INDIRECT(ADDRESS(ROW(),COLUMN())))</formula>
    </cfRule>
  </conditionalFormatting>
  <conditionalFormatting sqref="H801:H810">
    <cfRule type="expression" dxfId="127" priority="122">
      <formula>OR($H801="出演費",$H801="音楽費",$H801="文芸費")</formula>
    </cfRule>
    <cfRule type="expression" dxfId="126" priority="123">
      <formula>OR($H801="舞台費",$H801="作品借料",$H801="上映費",$H801="会場費",$H801="運搬費")</formula>
    </cfRule>
    <cfRule type="expression" dxfId="125" priority="124">
      <formula>OR($H801="賃金・共済費",$H801="旅費",$H801="報償費")</formula>
    </cfRule>
    <cfRule type="expression" dxfId="124" priority="125">
      <formula>OR($H801="雑役務費",$H801="消耗品費",$H801="通信費",$H801="会議費",$H801="その他")</formula>
    </cfRule>
    <cfRule type="expression" dxfId="123" priority="126">
      <formula>OR($H801="委託費",$H801="補助金")</formula>
    </cfRule>
  </conditionalFormatting>
  <conditionalFormatting sqref="G801:G810">
    <cfRule type="expression" dxfId="122" priority="117">
      <formula>$G801="委託費"</formula>
    </cfRule>
    <cfRule type="expression" dxfId="121" priority="118">
      <formula>$G801="雑役務費・消耗品費等"</formula>
    </cfRule>
    <cfRule type="expression" dxfId="120" priority="119">
      <formula>$G801="賃金・旅費・報償費"</formula>
    </cfRule>
    <cfRule type="expression" dxfId="119" priority="120">
      <formula>$G801="舞台・会場・設営費"</formula>
    </cfRule>
    <cfRule type="expression" dxfId="118" priority="121">
      <formula>$G801="出演・音楽・文芸費"</formula>
    </cfRule>
  </conditionalFormatting>
  <conditionalFormatting sqref="K791:K800">
    <cfRule type="expression" dxfId="117" priority="114">
      <formula>INDIRECT(ADDRESS(ROW(),COLUMN()))=TRUNC(INDIRECT(ADDRESS(ROW(),COLUMN())))</formula>
    </cfRule>
  </conditionalFormatting>
  <conditionalFormatting sqref="M791:M800">
    <cfRule type="expression" dxfId="116" priority="113">
      <formula>INDIRECT(ADDRESS(ROW(),COLUMN()))=TRUNC(INDIRECT(ADDRESS(ROW(),COLUMN())))</formula>
    </cfRule>
  </conditionalFormatting>
  <conditionalFormatting sqref="H791:H800">
    <cfRule type="expression" dxfId="115" priority="108">
      <formula>OR($H791="出演費",$H791="音楽費",$H791="文芸費")</formula>
    </cfRule>
    <cfRule type="expression" dxfId="114" priority="109">
      <formula>OR($H791="舞台費",$H791="作品借料",$H791="上映費",$H791="会場費",$H791="運搬費")</formula>
    </cfRule>
    <cfRule type="expression" dxfId="113" priority="110">
      <formula>OR($H791="賃金・共済費",$H791="旅費",$H791="報償費")</formula>
    </cfRule>
    <cfRule type="expression" dxfId="112" priority="111">
      <formula>OR($H791="雑役務費",$H791="消耗品費",$H791="通信費",$H791="会議費",$H791="その他")</formula>
    </cfRule>
    <cfRule type="expression" dxfId="111" priority="112">
      <formula>OR($H791="委託費",$H791="補助金")</formula>
    </cfRule>
  </conditionalFormatting>
  <conditionalFormatting sqref="G791:G800">
    <cfRule type="expression" dxfId="110" priority="103">
      <formula>$G791="委託費"</formula>
    </cfRule>
    <cfRule type="expression" dxfId="109" priority="104">
      <formula>$G791="雑役務費・消耗品費等"</formula>
    </cfRule>
    <cfRule type="expression" dxfId="108" priority="105">
      <formula>$G791="賃金・旅費・報償費"</formula>
    </cfRule>
    <cfRule type="expression" dxfId="107" priority="106">
      <formula>$G791="舞台・会場・設営費"</formula>
    </cfRule>
    <cfRule type="expression" dxfId="106" priority="107">
      <formula>$G791="出演・音楽・文芸費"</formula>
    </cfRule>
  </conditionalFormatting>
  <conditionalFormatting sqref="G811:G819">
    <cfRule type="expression" dxfId="105" priority="98">
      <formula>$G811="委託費"</formula>
    </cfRule>
    <cfRule type="expression" dxfId="104" priority="99">
      <formula>$G811="雑役務費・消耗品費等"</formula>
    </cfRule>
    <cfRule type="expression" dxfId="103" priority="100">
      <formula>$G811="賃金・旅費・報償費"</formula>
    </cfRule>
    <cfRule type="expression" dxfId="102" priority="101">
      <formula>$G811="舞台・会場・設営費"</formula>
    </cfRule>
    <cfRule type="expression" dxfId="101" priority="102">
      <formula>$G811="出演・音楽・文芸費"</formula>
    </cfRule>
  </conditionalFormatting>
  <conditionalFormatting sqref="H831:H840">
    <cfRule type="expression" dxfId="100" priority="89">
      <formula>OR($H831="出演費",$H831="音楽費",$H831="文芸費")</formula>
    </cfRule>
    <cfRule type="expression" dxfId="99" priority="90">
      <formula>OR($H831="舞台費",$H831="作品借料",$H831="上映費",$H831="会場費",$H831="運搬費")</formula>
    </cfRule>
    <cfRule type="expression" dxfId="98" priority="91">
      <formula>OR($H831="賃金・共済費",$H831="旅費",$H831="報償費")</formula>
    </cfRule>
    <cfRule type="expression" dxfId="97" priority="92">
      <formula>OR($H831="雑役務費",$H831="消耗品費",$H831="通信費",$H831="会議費",$H831="その他")</formula>
    </cfRule>
    <cfRule type="expression" dxfId="96" priority="93">
      <formula>OR($H831="委託費",$H831="補助金")</formula>
    </cfRule>
  </conditionalFormatting>
  <conditionalFormatting sqref="H821:H830">
    <cfRule type="expression" dxfId="95" priority="75">
      <formula>OR($H821="出演費",$H821="音楽費",$H821="文芸費")</formula>
    </cfRule>
    <cfRule type="expression" dxfId="94" priority="76">
      <formula>OR($H821="舞台費",$H821="作品借料",$H821="上映費",$H821="会場費",$H821="運搬費")</formula>
    </cfRule>
    <cfRule type="expression" dxfId="93" priority="77">
      <formula>OR($H821="賃金・共済費",$H821="旅費",$H821="報償費")</formula>
    </cfRule>
    <cfRule type="expression" dxfId="92" priority="78">
      <formula>OR($H821="雑役務費",$H821="消耗品費",$H821="通信費",$H821="会議費",$H821="その他")</formula>
    </cfRule>
    <cfRule type="expression" dxfId="91" priority="79">
      <formula>OR($H821="委託費",$H821="補助金")</formula>
    </cfRule>
  </conditionalFormatting>
  <conditionalFormatting sqref="G821:G830">
    <cfRule type="expression" dxfId="90" priority="70">
      <formula>$G821="委託費"</formula>
    </cfRule>
    <cfRule type="expression" dxfId="89" priority="71">
      <formula>$G821="雑役務費・消耗品費等"</formula>
    </cfRule>
    <cfRule type="expression" dxfId="88" priority="72">
      <formula>$G821="賃金・旅費・報償費"</formula>
    </cfRule>
    <cfRule type="expression" dxfId="87" priority="73">
      <formula>$G821="舞台・会場・設営費"</formula>
    </cfRule>
    <cfRule type="expression" dxfId="86" priority="74">
      <formula>$G821="出演・音楽・文芸費"</formula>
    </cfRule>
  </conditionalFormatting>
  <conditionalFormatting sqref="K831:K840">
    <cfRule type="expression" dxfId="85" priority="95">
      <formula>INDIRECT(ADDRESS(ROW(),COLUMN()))=TRUNC(INDIRECT(ADDRESS(ROW(),COLUMN())))</formula>
    </cfRule>
  </conditionalFormatting>
  <conditionalFormatting sqref="S831:S840">
    <cfRule type="expression" dxfId="84" priority="96">
      <formula>INDIRECT(ADDRESS(ROW(),COLUMN()))=TRUNC(INDIRECT(ADDRESS(ROW(),COLUMN())))</formula>
    </cfRule>
  </conditionalFormatting>
  <conditionalFormatting sqref="M831:M840">
    <cfRule type="expression" dxfId="83" priority="94">
      <formula>INDIRECT(ADDRESS(ROW(),COLUMN()))=TRUNC(INDIRECT(ADDRESS(ROW(),COLUMN())))</formula>
    </cfRule>
  </conditionalFormatting>
  <conditionalFormatting sqref="H841:H850">
    <cfRule type="expression" dxfId="82" priority="61">
      <formula>OR($H841="出演費",$H841="音楽費",$H841="文芸費")</formula>
    </cfRule>
    <cfRule type="expression" dxfId="81" priority="62">
      <formula>OR($H841="舞台費",$H841="作品借料",$H841="上映費",$H841="会場費",$H841="運搬費")</formula>
    </cfRule>
    <cfRule type="expression" dxfId="80" priority="63">
      <formula>OR($H841="賃金・共済費",$H841="旅費",$H841="報償費")</formula>
    </cfRule>
    <cfRule type="expression" dxfId="79" priority="64">
      <formula>OR($H841="雑役務費",$H841="消耗品費",$H841="通信費",$H841="会議費",$H841="その他")</formula>
    </cfRule>
    <cfRule type="expression" dxfId="78" priority="65">
      <formula>OR($H841="委託費",$H841="補助金")</formula>
    </cfRule>
  </conditionalFormatting>
  <conditionalFormatting sqref="G850">
    <cfRule type="expression" dxfId="77" priority="51">
      <formula>$G850="委託費"</formula>
    </cfRule>
    <cfRule type="expression" dxfId="76" priority="52">
      <formula>$G850="雑役務費・消耗品費等"</formula>
    </cfRule>
    <cfRule type="expression" dxfId="75" priority="53">
      <formula>$G850="賃金・旅費・報償費"</formula>
    </cfRule>
    <cfRule type="expression" dxfId="74" priority="54">
      <formula>$G850="舞台・会場・設営費"</formula>
    </cfRule>
    <cfRule type="expression" dxfId="73" priority="55">
      <formula>$G850="出演・音楽・文芸費"</formula>
    </cfRule>
  </conditionalFormatting>
  <conditionalFormatting sqref="P831:P840">
    <cfRule type="expression" dxfId="72" priority="97">
      <formula>INDIRECT(ADDRESS(ROW(),COLUMN()))=TRUNC(INDIRECT(ADDRESS(ROW(),COLUMN())))</formula>
    </cfRule>
  </conditionalFormatting>
  <conditionalFormatting sqref="G831:G840">
    <cfRule type="expression" dxfId="71" priority="84">
      <formula>$G831="委託費"</formula>
    </cfRule>
    <cfRule type="expression" dxfId="70" priority="85">
      <formula>$G831="雑役務費・消耗品費等"</formula>
    </cfRule>
    <cfRule type="expression" dxfId="69" priority="86">
      <formula>$G831="賃金・旅費・報償費"</formula>
    </cfRule>
    <cfRule type="expression" dxfId="68" priority="87">
      <formula>$G831="舞台・会場・設営費"</formula>
    </cfRule>
    <cfRule type="expression" dxfId="67" priority="88">
      <formula>$G831="出演・音楽・文芸費"</formula>
    </cfRule>
  </conditionalFormatting>
  <conditionalFormatting sqref="S821:S830">
    <cfRule type="expression" dxfId="66" priority="82">
      <formula>INDIRECT(ADDRESS(ROW(),COLUMN()))=TRUNC(INDIRECT(ADDRESS(ROW(),COLUMN())))</formula>
    </cfRule>
  </conditionalFormatting>
  <conditionalFormatting sqref="P821:P830">
    <cfRule type="expression" dxfId="65" priority="83">
      <formula>INDIRECT(ADDRESS(ROW(),COLUMN()))=TRUNC(INDIRECT(ADDRESS(ROW(),COLUMN())))</formula>
    </cfRule>
  </conditionalFormatting>
  <conditionalFormatting sqref="K821:K830">
    <cfRule type="expression" dxfId="64" priority="81">
      <formula>INDIRECT(ADDRESS(ROW(),COLUMN()))=TRUNC(INDIRECT(ADDRESS(ROW(),COLUMN())))</formula>
    </cfRule>
  </conditionalFormatting>
  <conditionalFormatting sqref="M821:M830">
    <cfRule type="expression" dxfId="63" priority="80">
      <formula>INDIRECT(ADDRESS(ROW(),COLUMN()))=TRUNC(INDIRECT(ADDRESS(ROW(),COLUMN())))</formula>
    </cfRule>
  </conditionalFormatting>
  <conditionalFormatting sqref="S841:S850">
    <cfRule type="expression" dxfId="62" priority="68">
      <formula>INDIRECT(ADDRESS(ROW(),COLUMN()))=TRUNC(INDIRECT(ADDRESS(ROW(),COLUMN())))</formula>
    </cfRule>
  </conditionalFormatting>
  <conditionalFormatting sqref="P841:P850">
    <cfRule type="expression" dxfId="61" priority="69">
      <formula>INDIRECT(ADDRESS(ROW(),COLUMN()))=TRUNC(INDIRECT(ADDRESS(ROW(),COLUMN())))</formula>
    </cfRule>
  </conditionalFormatting>
  <conditionalFormatting sqref="K841:K850">
    <cfRule type="expression" dxfId="60" priority="67">
      <formula>INDIRECT(ADDRESS(ROW(),COLUMN()))=TRUNC(INDIRECT(ADDRESS(ROW(),COLUMN())))</formula>
    </cfRule>
  </conditionalFormatting>
  <conditionalFormatting sqref="M841:M850">
    <cfRule type="expression" dxfId="59" priority="66">
      <formula>INDIRECT(ADDRESS(ROW(),COLUMN()))=TRUNC(INDIRECT(ADDRESS(ROW(),COLUMN())))</formula>
    </cfRule>
  </conditionalFormatting>
  <conditionalFormatting sqref="G841:G849">
    <cfRule type="expression" dxfId="58" priority="56">
      <formula>$G841="委託費"</formula>
    </cfRule>
    <cfRule type="expression" dxfId="57" priority="57">
      <formula>$G841="雑役務費・消耗品費等"</formula>
    </cfRule>
    <cfRule type="expression" dxfId="56" priority="58">
      <formula>$G841="賃金・旅費・報償費"</formula>
    </cfRule>
    <cfRule type="expression" dxfId="55" priority="59">
      <formula>$G841="舞台・会場・設営費"</formula>
    </cfRule>
    <cfRule type="expression" dxfId="54" priority="60">
      <formula>$G841="出演・音楽・文芸費"</formula>
    </cfRule>
  </conditionalFormatting>
  <conditionalFormatting sqref="M1199">
    <cfRule type="expression" dxfId="53" priority="50">
      <formula>INDIRECT(ADDRESS(ROW(),COLUMN()))=TRUNC(INDIRECT(ADDRESS(ROW(),COLUMN())))</formula>
    </cfRule>
  </conditionalFormatting>
  <conditionalFormatting sqref="P1199">
    <cfRule type="expression" dxfId="52" priority="49">
      <formula>INDIRECT(ADDRESS(ROW(),COLUMN()))=TRUNC(INDIRECT(ADDRESS(ROW(),COLUMN())))</formula>
    </cfRule>
  </conditionalFormatting>
  <conditionalFormatting sqref="S1199">
    <cfRule type="expression" dxfId="51" priority="48">
      <formula>INDIRECT(ADDRESS(ROW(),COLUMN()))=TRUNC(INDIRECT(ADDRESS(ROW(),COLUMN())))</formula>
    </cfRule>
  </conditionalFormatting>
  <conditionalFormatting sqref="K1199">
    <cfRule type="expression" dxfId="50" priority="47">
      <formula>INDIRECT(ADDRESS(ROW(),COLUMN()))=TRUNC(INDIRECT(ADDRESS(ROW(),COLUMN())))</formula>
    </cfRule>
  </conditionalFormatting>
  <conditionalFormatting sqref="K1200:K1205">
    <cfRule type="expression" dxfId="49" priority="46">
      <formula>INDIRECT(ADDRESS(ROW(),COLUMN()))=TRUNC(INDIRECT(ADDRESS(ROW(),COLUMN())))</formula>
    </cfRule>
  </conditionalFormatting>
  <conditionalFormatting sqref="M1189">
    <cfRule type="expression" dxfId="48" priority="45">
      <formula>INDIRECT(ADDRESS(ROW(),COLUMN()))=TRUNC(INDIRECT(ADDRESS(ROW(),COLUMN())))</formula>
    </cfRule>
  </conditionalFormatting>
  <conditionalFormatting sqref="P1189">
    <cfRule type="expression" dxfId="47" priority="44">
      <formula>INDIRECT(ADDRESS(ROW(),COLUMN()))=TRUNC(INDIRECT(ADDRESS(ROW(),COLUMN())))</formula>
    </cfRule>
  </conditionalFormatting>
  <conditionalFormatting sqref="S1189">
    <cfRule type="expression" dxfId="46" priority="43">
      <formula>INDIRECT(ADDRESS(ROW(),COLUMN()))=TRUNC(INDIRECT(ADDRESS(ROW(),COLUMN())))</formula>
    </cfRule>
  </conditionalFormatting>
  <conditionalFormatting sqref="K1189">
    <cfRule type="expression" dxfId="45" priority="42">
      <formula>INDIRECT(ADDRESS(ROW(),COLUMN()))=TRUNC(INDIRECT(ADDRESS(ROW(),COLUMN())))</formula>
    </cfRule>
  </conditionalFormatting>
  <conditionalFormatting sqref="K1190:K1195">
    <cfRule type="expression" dxfId="44" priority="41">
      <formula>INDIRECT(ADDRESS(ROW(),COLUMN()))=TRUNC(INDIRECT(ADDRESS(ROW(),COLUMN())))</formula>
    </cfRule>
  </conditionalFormatting>
  <conditionalFormatting sqref="M1179">
    <cfRule type="expression" dxfId="43" priority="40">
      <formula>INDIRECT(ADDRESS(ROW(),COLUMN()))=TRUNC(INDIRECT(ADDRESS(ROW(),COLUMN())))</formula>
    </cfRule>
  </conditionalFormatting>
  <conditionalFormatting sqref="P1179">
    <cfRule type="expression" dxfId="42" priority="39">
      <formula>INDIRECT(ADDRESS(ROW(),COLUMN()))=TRUNC(INDIRECT(ADDRESS(ROW(),COLUMN())))</formula>
    </cfRule>
  </conditionalFormatting>
  <conditionalFormatting sqref="S1179">
    <cfRule type="expression" dxfId="41" priority="38">
      <formula>INDIRECT(ADDRESS(ROW(),COLUMN()))=TRUNC(INDIRECT(ADDRESS(ROW(),COLUMN())))</formula>
    </cfRule>
  </conditionalFormatting>
  <conditionalFormatting sqref="K1179">
    <cfRule type="expression" dxfId="40" priority="37">
      <formula>INDIRECT(ADDRESS(ROW(),COLUMN()))=TRUNC(INDIRECT(ADDRESS(ROW(),COLUMN())))</formula>
    </cfRule>
  </conditionalFormatting>
  <conditionalFormatting sqref="K1180:K1185">
    <cfRule type="expression" dxfId="39" priority="36">
      <formula>INDIRECT(ADDRESS(ROW(),COLUMN()))=TRUNC(INDIRECT(ADDRESS(ROW(),COLUMN())))</formula>
    </cfRule>
  </conditionalFormatting>
  <conditionalFormatting sqref="M1169">
    <cfRule type="expression" dxfId="38" priority="35">
      <formula>INDIRECT(ADDRESS(ROW(),COLUMN()))=TRUNC(INDIRECT(ADDRESS(ROW(),COLUMN())))</formula>
    </cfRule>
  </conditionalFormatting>
  <conditionalFormatting sqref="P1169">
    <cfRule type="expression" dxfId="37" priority="34">
      <formula>INDIRECT(ADDRESS(ROW(),COLUMN()))=TRUNC(INDIRECT(ADDRESS(ROW(),COLUMN())))</formula>
    </cfRule>
  </conditionalFormatting>
  <conditionalFormatting sqref="S1169">
    <cfRule type="expression" dxfId="36" priority="33">
      <formula>INDIRECT(ADDRESS(ROW(),COLUMN()))=TRUNC(INDIRECT(ADDRESS(ROW(),COLUMN())))</formula>
    </cfRule>
  </conditionalFormatting>
  <conditionalFormatting sqref="K1169">
    <cfRule type="expression" dxfId="35" priority="32">
      <formula>INDIRECT(ADDRESS(ROW(),COLUMN()))=TRUNC(INDIRECT(ADDRESS(ROW(),COLUMN())))</formula>
    </cfRule>
  </conditionalFormatting>
  <conditionalFormatting sqref="K1170:K1175">
    <cfRule type="expression" dxfId="34" priority="31">
      <formula>INDIRECT(ADDRESS(ROW(),COLUMN()))=TRUNC(INDIRECT(ADDRESS(ROW(),COLUMN())))</formula>
    </cfRule>
  </conditionalFormatting>
  <conditionalFormatting sqref="M1159">
    <cfRule type="expression" dxfId="33" priority="30">
      <formula>INDIRECT(ADDRESS(ROW(),COLUMN()))=TRUNC(INDIRECT(ADDRESS(ROW(),COLUMN())))</formula>
    </cfRule>
  </conditionalFormatting>
  <conditionalFormatting sqref="P1159">
    <cfRule type="expression" dxfId="32" priority="29">
      <formula>INDIRECT(ADDRESS(ROW(),COLUMN()))=TRUNC(INDIRECT(ADDRESS(ROW(),COLUMN())))</formula>
    </cfRule>
  </conditionalFormatting>
  <conditionalFormatting sqref="S1159">
    <cfRule type="expression" dxfId="31" priority="28">
      <formula>INDIRECT(ADDRESS(ROW(),COLUMN()))=TRUNC(INDIRECT(ADDRESS(ROW(),COLUMN())))</formula>
    </cfRule>
  </conditionalFormatting>
  <conditionalFormatting sqref="K1159">
    <cfRule type="expression" dxfId="30" priority="27">
      <formula>INDIRECT(ADDRESS(ROW(),COLUMN()))=TRUNC(INDIRECT(ADDRESS(ROW(),COLUMN())))</formula>
    </cfRule>
  </conditionalFormatting>
  <conditionalFormatting sqref="K1160:K1165">
    <cfRule type="expression" dxfId="29" priority="26">
      <formula>INDIRECT(ADDRESS(ROW(),COLUMN()))=TRUNC(INDIRECT(ADDRESS(ROW(),COLUMN())))</formula>
    </cfRule>
  </conditionalFormatting>
  <conditionalFormatting sqref="M1149">
    <cfRule type="expression" dxfId="28" priority="25">
      <formula>INDIRECT(ADDRESS(ROW(),COLUMN()))=TRUNC(INDIRECT(ADDRESS(ROW(),COLUMN())))</formula>
    </cfRule>
  </conditionalFormatting>
  <conditionalFormatting sqref="P1149">
    <cfRule type="expression" dxfId="27" priority="24">
      <formula>INDIRECT(ADDRESS(ROW(),COLUMN()))=TRUNC(INDIRECT(ADDRESS(ROW(),COLUMN())))</formula>
    </cfRule>
  </conditionalFormatting>
  <conditionalFormatting sqref="S1149">
    <cfRule type="expression" dxfId="26" priority="23">
      <formula>INDIRECT(ADDRESS(ROW(),COLUMN()))=TRUNC(INDIRECT(ADDRESS(ROW(),COLUMN())))</formula>
    </cfRule>
  </conditionalFormatting>
  <conditionalFormatting sqref="K1149">
    <cfRule type="expression" dxfId="25" priority="22">
      <formula>INDIRECT(ADDRESS(ROW(),COLUMN()))=TRUNC(INDIRECT(ADDRESS(ROW(),COLUMN())))</formula>
    </cfRule>
  </conditionalFormatting>
  <conditionalFormatting sqref="K1150:K1155">
    <cfRule type="expression" dxfId="24" priority="21">
      <formula>INDIRECT(ADDRESS(ROW(),COLUMN()))=TRUNC(INDIRECT(ADDRESS(ROW(),COLUMN())))</formula>
    </cfRule>
  </conditionalFormatting>
  <conditionalFormatting sqref="M1139">
    <cfRule type="expression" dxfId="23" priority="20">
      <formula>INDIRECT(ADDRESS(ROW(),COLUMN()))=TRUNC(INDIRECT(ADDRESS(ROW(),COLUMN())))</formula>
    </cfRule>
  </conditionalFormatting>
  <conditionalFormatting sqref="P1139">
    <cfRule type="expression" dxfId="22" priority="19">
      <formula>INDIRECT(ADDRESS(ROW(),COLUMN()))=TRUNC(INDIRECT(ADDRESS(ROW(),COLUMN())))</formula>
    </cfRule>
  </conditionalFormatting>
  <conditionalFormatting sqref="S1139">
    <cfRule type="expression" dxfId="21" priority="18">
      <formula>INDIRECT(ADDRESS(ROW(),COLUMN()))=TRUNC(INDIRECT(ADDRESS(ROW(),COLUMN())))</formula>
    </cfRule>
  </conditionalFormatting>
  <conditionalFormatting sqref="K1139">
    <cfRule type="expression" dxfId="20" priority="17">
      <formula>INDIRECT(ADDRESS(ROW(),COLUMN()))=TRUNC(INDIRECT(ADDRESS(ROW(),COLUMN())))</formula>
    </cfRule>
  </conditionalFormatting>
  <conditionalFormatting sqref="K1140:K1145">
    <cfRule type="expression" dxfId="19" priority="16">
      <formula>INDIRECT(ADDRESS(ROW(),COLUMN()))=TRUNC(INDIRECT(ADDRESS(ROW(),COLUMN())))</formula>
    </cfRule>
  </conditionalFormatting>
  <conditionalFormatting sqref="M1129">
    <cfRule type="expression" dxfId="18" priority="15">
      <formula>INDIRECT(ADDRESS(ROW(),COLUMN()))=TRUNC(INDIRECT(ADDRESS(ROW(),COLUMN())))</formula>
    </cfRule>
  </conditionalFormatting>
  <conditionalFormatting sqref="P1129">
    <cfRule type="expression" dxfId="17" priority="14">
      <formula>INDIRECT(ADDRESS(ROW(),COLUMN()))=TRUNC(INDIRECT(ADDRESS(ROW(),COLUMN())))</formula>
    </cfRule>
  </conditionalFormatting>
  <conditionalFormatting sqref="S1129">
    <cfRule type="expression" dxfId="16" priority="13">
      <formula>INDIRECT(ADDRESS(ROW(),COLUMN()))=TRUNC(INDIRECT(ADDRESS(ROW(),COLUMN())))</formula>
    </cfRule>
  </conditionalFormatting>
  <conditionalFormatting sqref="K1129">
    <cfRule type="expression" dxfId="15" priority="12">
      <formula>INDIRECT(ADDRESS(ROW(),COLUMN()))=TRUNC(INDIRECT(ADDRESS(ROW(),COLUMN())))</formula>
    </cfRule>
  </conditionalFormatting>
  <conditionalFormatting sqref="K1130:K1135">
    <cfRule type="expression" dxfId="14" priority="11">
      <formula>INDIRECT(ADDRESS(ROW(),COLUMN()))=TRUNC(INDIRECT(ADDRESS(ROW(),COLUMN())))</formula>
    </cfRule>
  </conditionalFormatting>
  <conditionalFormatting sqref="M1119">
    <cfRule type="expression" dxfId="13" priority="10">
      <formula>INDIRECT(ADDRESS(ROW(),COLUMN()))=TRUNC(INDIRECT(ADDRESS(ROW(),COLUMN())))</formula>
    </cfRule>
  </conditionalFormatting>
  <conditionalFormatting sqref="P1119">
    <cfRule type="expression" dxfId="12" priority="9">
      <formula>INDIRECT(ADDRESS(ROW(),COLUMN()))=TRUNC(INDIRECT(ADDRESS(ROW(),COLUMN())))</formula>
    </cfRule>
  </conditionalFormatting>
  <conditionalFormatting sqref="S1119">
    <cfRule type="expression" dxfId="11" priority="8">
      <formula>INDIRECT(ADDRESS(ROW(),COLUMN()))=TRUNC(INDIRECT(ADDRESS(ROW(),COLUMN())))</formula>
    </cfRule>
  </conditionalFormatting>
  <conditionalFormatting sqref="K1119">
    <cfRule type="expression" dxfId="10" priority="7">
      <formula>INDIRECT(ADDRESS(ROW(),COLUMN()))=TRUNC(INDIRECT(ADDRESS(ROW(),COLUMN())))</formula>
    </cfRule>
  </conditionalFormatting>
  <conditionalFormatting sqref="K1120:K1125">
    <cfRule type="expression" dxfId="9" priority="6">
      <formula>INDIRECT(ADDRESS(ROW(),COLUMN()))=TRUNC(INDIRECT(ADDRESS(ROW(),COLUMN())))</formula>
    </cfRule>
  </conditionalFormatting>
  <conditionalFormatting sqref="M1109">
    <cfRule type="expression" dxfId="8" priority="5">
      <formula>INDIRECT(ADDRESS(ROW(),COLUMN()))=TRUNC(INDIRECT(ADDRESS(ROW(),COLUMN())))</formula>
    </cfRule>
  </conditionalFormatting>
  <conditionalFormatting sqref="P1109">
    <cfRule type="expression" dxfId="7" priority="4">
      <formula>INDIRECT(ADDRESS(ROW(),COLUMN()))=TRUNC(INDIRECT(ADDRESS(ROW(),COLUMN())))</formula>
    </cfRule>
  </conditionalFormatting>
  <conditionalFormatting sqref="S1109">
    <cfRule type="expression" dxfId="6" priority="3">
      <formula>INDIRECT(ADDRESS(ROW(),COLUMN()))=TRUNC(INDIRECT(ADDRESS(ROW(),COLUMN())))</formula>
    </cfRule>
  </conditionalFormatting>
  <conditionalFormatting sqref="K1109">
    <cfRule type="expression" dxfId="5" priority="2">
      <formula>INDIRECT(ADDRESS(ROW(),COLUMN()))=TRUNC(INDIRECT(ADDRESS(ROW(),COLUMN())))</formula>
    </cfRule>
  </conditionalFormatting>
  <conditionalFormatting sqref="K1110:K1115">
    <cfRule type="expression" dxfId="4" priority="1">
      <formula>INDIRECT(ADDRESS(ROW(),COLUMN()))=TRUNC(INDIRECT(ADDRESS(ROW(),COLUMN())))</formula>
    </cfRule>
  </conditionalFormatting>
  <dataValidations count="9">
    <dataValidation imeMode="hiragana" allowBlank="1" showInputMessage="1" showErrorMessage="1" sqref="J5 M5:Q5 I11:I910 N11:N910 Q11:Q910 Q919:Q1218 N919:N1218 I919:I1218"/>
    <dataValidation imeMode="disabled" allowBlank="1" showInputMessage="1" showErrorMessage="1" sqref="J916:O916 A851 A11 A881 J8:O8 A521 A919 A41 A71 A101 A131 A161 A191 A221 A251 A281 A311 A341 A371 A401 A431 A461 A491 A929 A939 A949 A959 A969 A979 A989 A999 A1009 A1019 A1029 A1039 A1049 A1059 A1069 A1079 A1089 A1099 A1209 A551 A581 A611 A641 A671 A701 A731 A761 A791 A821 A1199 A1189 A1179 A1169 A1159 A1149 A1139 A1129 A1119 A1109 B8:E8"/>
    <dataValidation imeMode="off" allowBlank="1" showInputMessage="1" showErrorMessage="1" sqref="B5 B913 K1231:L1235 J1238:L1261 U11:U910 K1224:L1229 J1224:J1235 M11:M910 P11:P910 S11:S910 M919:M1218 U919:U1218 P919:P1218 S919:S1218"/>
    <dataValidation imeMode="off" allowBlank="1" showInputMessage="1" showErrorMessage="1" errorTitle="入力制限" error="小数点以下とマイナスは入力できません。" sqref="K11:K910 K919:K1218"/>
    <dataValidation allowBlank="1" showInputMessage="1" showErrorMessage="1" errorTitle="入力制限" error="小数点以下とマイナスは入力できません。" sqref="N911"/>
    <dataValidation type="list" imeMode="hiragana" allowBlank="1" showInputMessage="1" showErrorMessage="1" sqref="G11:G910">
      <formula1>区分</formula1>
    </dataValidation>
    <dataValidation type="list" imeMode="hiragana" allowBlank="1" showInputMessage="1" showErrorMessage="1" sqref="H11:H910">
      <formula1>INDIRECT(G11)</formula1>
    </dataValidation>
    <dataValidation type="list" imeMode="hiragana" allowBlank="1" showInputMessage="1" showErrorMessage="1" sqref="G919:H1218">
      <formula1>収入</formula1>
    </dataValidation>
    <dataValidation type="list" allowBlank="1" showInputMessage="1" showErrorMessage="1" sqref="W11:W910">
      <formula1>"✔"</formula1>
    </dataValidation>
  </dataValidations>
  <pageMargins left="0.78740157480314965" right="0.39370078740157483" top="0.39370078740157483" bottom="0.59055118110236227" header="0.31496062992125984" footer="0.31496062992125984"/>
  <pageSetup paperSize="9" scale="41" fitToHeight="0" orientation="portrait" r:id="rId1"/>
  <rowBreaks count="13" manualBreakCount="13">
    <brk id="70" max="23" man="1"/>
    <brk id="130" max="23" man="1"/>
    <brk id="190" max="23" man="1"/>
    <brk id="250" max="23" man="1"/>
    <brk id="310" max="23" man="1"/>
    <brk id="370" max="23" man="1"/>
    <brk id="430" max="23" man="1"/>
    <brk id="490" max="23" man="1"/>
    <brk id="850" max="23" man="1"/>
    <brk id="910" max="23" man="1"/>
    <brk id="968" max="23" man="1"/>
    <brk id="1018" max="23" man="1"/>
    <brk id="1068" max="23" man="1"/>
  </rowBreaks>
  <colBreaks count="1" manualBreakCount="1">
    <brk id="3" max="1262"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8" tint="0.79998168889431442"/>
  </sheetPr>
  <dimension ref="A1:AL51"/>
  <sheetViews>
    <sheetView zoomScale="80" zoomScaleNormal="80" workbookViewId="0">
      <selection activeCell="B2" sqref="B2"/>
    </sheetView>
  </sheetViews>
  <sheetFormatPr defaultColWidth="9" defaultRowHeight="13.5"/>
  <cols>
    <col min="1" max="1" width="1.125" style="24" customWidth="1"/>
    <col min="2" max="2" width="5.25" style="24" customWidth="1"/>
    <col min="3" max="3" width="19.125" style="24" customWidth="1"/>
    <col min="4" max="4" width="14.75" style="24" customWidth="1"/>
    <col min="5" max="5" width="13.75" style="24" customWidth="1"/>
    <col min="6" max="35" width="11.75" style="24" customWidth="1"/>
    <col min="36" max="36" width="13" style="40" hidden="1" customWidth="1"/>
    <col min="37" max="38" width="16.875" style="40" customWidth="1"/>
    <col min="39" max="16384" width="9" style="24"/>
  </cols>
  <sheetData>
    <row r="1" spans="1:38" ht="17.25" customHeight="1">
      <c r="A1" s="62" t="e">
        <f>#REF!</f>
        <v>#REF!</v>
      </c>
    </row>
    <row r="2" spans="1:38">
      <c r="B2" s="24" t="s">
        <v>45</v>
      </c>
      <c r="M2" s="290" t="s">
        <v>353</v>
      </c>
      <c r="AJ2" s="24"/>
      <c r="AK2" s="24"/>
      <c r="AL2" s="24"/>
    </row>
    <row r="3" spans="1:38" ht="15" customHeight="1">
      <c r="B3" s="24" t="s">
        <v>46</v>
      </c>
      <c r="AI3" s="40" t="s">
        <v>301</v>
      </c>
    </row>
    <row r="4" spans="1:38" ht="18" customHeight="1">
      <c r="B4" s="538" t="s">
        <v>47</v>
      </c>
      <c r="C4" s="539"/>
      <c r="D4" s="41" t="s">
        <v>100</v>
      </c>
      <c r="E4" s="535" t="s">
        <v>300</v>
      </c>
      <c r="F4" s="515" t="s">
        <v>108</v>
      </c>
      <c r="G4" s="516"/>
      <c r="H4" s="516"/>
      <c r="I4" s="516"/>
      <c r="J4" s="516"/>
      <c r="K4" s="516"/>
      <c r="L4" s="516"/>
      <c r="M4" s="516"/>
      <c r="N4" s="516"/>
      <c r="O4" s="516"/>
      <c r="P4" s="516"/>
      <c r="Q4" s="516"/>
      <c r="R4" s="516"/>
      <c r="S4" s="516"/>
      <c r="T4" s="516"/>
      <c r="U4" s="516"/>
      <c r="V4" s="516"/>
      <c r="W4" s="516"/>
      <c r="X4" s="516"/>
      <c r="Y4" s="516"/>
      <c r="Z4" s="516"/>
      <c r="AA4" s="516"/>
      <c r="AB4" s="516"/>
      <c r="AC4" s="516"/>
      <c r="AD4" s="516"/>
      <c r="AE4" s="516"/>
      <c r="AF4" s="516"/>
      <c r="AG4" s="516"/>
      <c r="AH4" s="516"/>
      <c r="AI4" s="516"/>
      <c r="AJ4" s="517"/>
      <c r="AK4" s="24"/>
      <c r="AL4" s="24"/>
    </row>
    <row r="5" spans="1:38" ht="15" customHeight="1">
      <c r="B5" s="540"/>
      <c r="C5" s="541"/>
      <c r="D5" s="41" t="s">
        <v>60</v>
      </c>
      <c r="E5" s="536"/>
      <c r="F5" s="518" t="str">
        <f>"2-"&amp;F4</f>
        <v>2-1</v>
      </c>
      <c r="G5" s="513"/>
      <c r="H5" s="513"/>
      <c r="I5" s="513"/>
      <c r="J5" s="513"/>
      <c r="K5" s="513"/>
      <c r="L5" s="513"/>
      <c r="M5" s="513"/>
      <c r="N5" s="513"/>
      <c r="O5" s="513"/>
      <c r="P5" s="513"/>
      <c r="Q5" s="513"/>
      <c r="R5" s="513"/>
      <c r="S5" s="513"/>
      <c r="T5" s="513"/>
      <c r="U5" s="513"/>
      <c r="V5" s="513"/>
      <c r="W5" s="513"/>
      <c r="X5" s="513"/>
      <c r="Y5" s="513"/>
      <c r="Z5" s="513"/>
      <c r="AA5" s="513"/>
      <c r="AB5" s="513"/>
      <c r="AC5" s="513"/>
      <c r="AD5" s="513"/>
      <c r="AE5" s="513"/>
      <c r="AF5" s="513"/>
      <c r="AG5" s="513"/>
      <c r="AH5" s="513"/>
      <c r="AI5" s="513"/>
      <c r="AJ5" s="514"/>
      <c r="AK5" s="24"/>
      <c r="AL5" s="24"/>
    </row>
    <row r="6" spans="1:38" ht="15" customHeight="1">
      <c r="B6" s="540"/>
      <c r="C6" s="541"/>
      <c r="D6" s="188" t="s">
        <v>197</v>
      </c>
      <c r="E6" s="536"/>
      <c r="F6" s="519">
        <f>'内訳書2-1'!$F$5</f>
        <v>0</v>
      </c>
      <c r="G6" s="520"/>
      <c r="H6" s="520"/>
      <c r="I6" s="520"/>
      <c r="J6" s="520"/>
      <c r="K6" s="520"/>
      <c r="L6" s="520"/>
      <c r="M6" s="520"/>
      <c r="N6" s="520"/>
      <c r="O6" s="520"/>
      <c r="P6" s="520"/>
      <c r="Q6" s="520"/>
      <c r="R6" s="520"/>
      <c r="S6" s="520"/>
      <c r="T6" s="520"/>
      <c r="U6" s="520"/>
      <c r="V6" s="520"/>
      <c r="W6" s="520"/>
      <c r="X6" s="520"/>
      <c r="Y6" s="520"/>
      <c r="Z6" s="520"/>
      <c r="AA6" s="520"/>
      <c r="AB6" s="520"/>
      <c r="AC6" s="520"/>
      <c r="AD6" s="520"/>
      <c r="AE6" s="520"/>
      <c r="AF6" s="520"/>
      <c r="AG6" s="520"/>
      <c r="AH6" s="520"/>
      <c r="AI6" s="520"/>
      <c r="AJ6" s="521"/>
      <c r="AK6" s="24"/>
      <c r="AL6" s="24"/>
    </row>
    <row r="7" spans="1:38" ht="15" customHeight="1">
      <c r="B7" s="540"/>
      <c r="C7" s="541"/>
      <c r="D7" s="41" t="s">
        <v>110</v>
      </c>
      <c r="E7" s="537"/>
      <c r="F7" s="187">
        <v>1</v>
      </c>
      <c r="G7" s="187">
        <v>2</v>
      </c>
      <c r="H7" s="187">
        <v>3</v>
      </c>
      <c r="I7" s="187">
        <v>4</v>
      </c>
      <c r="J7" s="187">
        <v>5</v>
      </c>
      <c r="K7" s="187">
        <v>6</v>
      </c>
      <c r="L7" s="187">
        <v>7</v>
      </c>
      <c r="M7" s="187">
        <v>8</v>
      </c>
      <c r="N7" s="187">
        <v>9</v>
      </c>
      <c r="O7" s="187">
        <v>10</v>
      </c>
      <c r="P7" s="187">
        <v>11</v>
      </c>
      <c r="Q7" s="187">
        <v>12</v>
      </c>
      <c r="R7" s="187">
        <v>13</v>
      </c>
      <c r="S7" s="187">
        <v>14</v>
      </c>
      <c r="T7" s="187">
        <v>15</v>
      </c>
      <c r="U7" s="187">
        <v>16</v>
      </c>
      <c r="V7" s="187">
        <v>17</v>
      </c>
      <c r="W7" s="187">
        <v>18</v>
      </c>
      <c r="X7" s="187">
        <v>19</v>
      </c>
      <c r="Y7" s="187">
        <v>20</v>
      </c>
      <c r="Z7" s="187">
        <v>21</v>
      </c>
      <c r="AA7" s="187">
        <v>22</v>
      </c>
      <c r="AB7" s="187">
        <v>23</v>
      </c>
      <c r="AC7" s="187">
        <v>24</v>
      </c>
      <c r="AD7" s="187">
        <v>25</v>
      </c>
      <c r="AE7" s="187">
        <v>26</v>
      </c>
      <c r="AF7" s="187">
        <v>27</v>
      </c>
      <c r="AG7" s="187">
        <v>28</v>
      </c>
      <c r="AH7" s="187">
        <v>29</v>
      </c>
      <c r="AI7" s="187">
        <v>30</v>
      </c>
      <c r="AJ7" s="205" t="s">
        <v>111</v>
      </c>
      <c r="AK7" s="24"/>
      <c r="AL7" s="24"/>
    </row>
    <row r="8" spans="1:38" ht="15" hidden="1" customHeight="1">
      <c r="B8" s="540"/>
      <c r="C8" s="541"/>
      <c r="D8" s="188" t="s">
        <v>262</v>
      </c>
      <c r="E8" s="188"/>
      <c r="F8" s="204" t="s">
        <v>263</v>
      </c>
      <c r="G8" s="204" t="s">
        <v>264</v>
      </c>
      <c r="H8" s="204" t="s">
        <v>265</v>
      </c>
      <c r="I8" s="204" t="s">
        <v>266</v>
      </c>
      <c r="J8" s="204" t="s">
        <v>267</v>
      </c>
      <c r="K8" s="204" t="s">
        <v>268</v>
      </c>
      <c r="L8" s="204" t="s">
        <v>269</v>
      </c>
      <c r="M8" s="204" t="s">
        <v>270</v>
      </c>
      <c r="N8" s="204" t="s">
        <v>271</v>
      </c>
      <c r="O8" s="204" t="s">
        <v>272</v>
      </c>
      <c r="P8" s="204" t="s">
        <v>273</v>
      </c>
      <c r="Q8" s="204" t="s">
        <v>274</v>
      </c>
      <c r="R8" s="204" t="s">
        <v>275</v>
      </c>
      <c r="S8" s="204" t="s">
        <v>276</v>
      </c>
      <c r="T8" s="204" t="s">
        <v>277</v>
      </c>
      <c r="U8" s="204" t="s">
        <v>278</v>
      </c>
      <c r="V8" s="204" t="s">
        <v>279</v>
      </c>
      <c r="W8" s="204" t="s">
        <v>280</v>
      </c>
      <c r="X8" s="204" t="s">
        <v>281</v>
      </c>
      <c r="Y8" s="204" t="s">
        <v>282</v>
      </c>
      <c r="Z8" s="204" t="s">
        <v>283</v>
      </c>
      <c r="AA8" s="204" t="s">
        <v>284</v>
      </c>
      <c r="AB8" s="204" t="s">
        <v>285</v>
      </c>
      <c r="AC8" s="204" t="s">
        <v>286</v>
      </c>
      <c r="AD8" s="204" t="s">
        <v>287</v>
      </c>
      <c r="AE8" s="204" t="s">
        <v>288</v>
      </c>
      <c r="AF8" s="204" t="s">
        <v>289</v>
      </c>
      <c r="AG8" s="204" t="s">
        <v>290</v>
      </c>
      <c r="AH8" s="204" t="s">
        <v>291</v>
      </c>
      <c r="AI8" s="204" t="s">
        <v>292</v>
      </c>
      <c r="AJ8" s="206"/>
      <c r="AK8" s="24"/>
      <c r="AL8" s="24"/>
    </row>
    <row r="9" spans="1:38" ht="15" customHeight="1">
      <c r="B9" s="542"/>
      <c r="C9" s="543"/>
      <c r="D9" s="41" t="s">
        <v>293</v>
      </c>
      <c r="E9" s="239">
        <f>SUM(F9:AI9)</f>
        <v>0</v>
      </c>
      <c r="F9" s="205">
        <f>SUMIF(地域企画一覧!$O:$O,F$8,地域企画一覧!$L:$L)</f>
        <v>0</v>
      </c>
      <c r="G9" s="205">
        <f>SUMIF(地域企画一覧!$O:$O,G$8,地域企画一覧!$L:$L)</f>
        <v>0</v>
      </c>
      <c r="H9" s="205">
        <f>SUMIF(地域企画一覧!$O:$O,H$8,地域企画一覧!$L:$L)</f>
        <v>0</v>
      </c>
      <c r="I9" s="205">
        <f>SUMIF(地域企画一覧!$O:$O,I$8,地域企画一覧!$L:$L)</f>
        <v>0</v>
      </c>
      <c r="J9" s="205">
        <f>SUMIF(地域企画一覧!$O:$O,J$8,地域企画一覧!$L:$L)</f>
        <v>0</v>
      </c>
      <c r="K9" s="205">
        <f>SUMIF(地域企画一覧!$O:$O,K$8,地域企画一覧!$L:$L)</f>
        <v>0</v>
      </c>
      <c r="L9" s="205">
        <f>SUMIF(地域企画一覧!$O:$O,L$8,地域企画一覧!$L:$L)</f>
        <v>0</v>
      </c>
      <c r="M9" s="205">
        <f>SUMIF(地域企画一覧!$O:$O,M$8,地域企画一覧!$L:$L)</f>
        <v>0</v>
      </c>
      <c r="N9" s="205">
        <f>SUMIF(地域企画一覧!$O:$O,N$8,地域企画一覧!$L:$L)</f>
        <v>0</v>
      </c>
      <c r="O9" s="205">
        <f>SUMIF(地域企画一覧!$O:$O,O$8,地域企画一覧!$L:$L)</f>
        <v>0</v>
      </c>
      <c r="P9" s="205">
        <f>SUMIF(地域企画一覧!$O:$O,P$8,地域企画一覧!$L:$L)</f>
        <v>0</v>
      </c>
      <c r="Q9" s="205">
        <f>SUMIF(地域企画一覧!$O:$O,Q$8,地域企画一覧!$L:$L)</f>
        <v>0</v>
      </c>
      <c r="R9" s="205">
        <f>SUMIF(地域企画一覧!$O:$O,R$8,地域企画一覧!$L:$L)</f>
        <v>0</v>
      </c>
      <c r="S9" s="205">
        <f>SUMIF(地域企画一覧!$O:$O,S$8,地域企画一覧!$L:$L)</f>
        <v>0</v>
      </c>
      <c r="T9" s="205">
        <f>SUMIF(地域企画一覧!$O:$O,T$8,地域企画一覧!$L:$L)</f>
        <v>0</v>
      </c>
      <c r="U9" s="205">
        <f>SUMIF(地域企画一覧!$O:$O,U$8,地域企画一覧!$L:$L)</f>
        <v>0</v>
      </c>
      <c r="V9" s="205">
        <f>SUMIF(地域企画一覧!$O:$O,V$8,地域企画一覧!$L:$L)</f>
        <v>0</v>
      </c>
      <c r="W9" s="205">
        <f>SUMIF(地域企画一覧!$O:$O,W$8,地域企画一覧!$L:$L)</f>
        <v>0</v>
      </c>
      <c r="X9" s="205">
        <f>SUMIF(地域企画一覧!$O:$O,X$8,地域企画一覧!$L:$L)</f>
        <v>0</v>
      </c>
      <c r="Y9" s="205">
        <f>SUMIF(地域企画一覧!$O:$O,Y$8,地域企画一覧!$L:$L)</f>
        <v>0</v>
      </c>
      <c r="Z9" s="205">
        <f>SUMIF(地域企画一覧!$O:$O,Z$8,地域企画一覧!$L:$L)</f>
        <v>0</v>
      </c>
      <c r="AA9" s="205">
        <f>SUMIF(地域企画一覧!$O:$O,AA$8,地域企画一覧!$L:$L)</f>
        <v>0</v>
      </c>
      <c r="AB9" s="205">
        <f>SUMIF(地域企画一覧!$O:$O,AB$8,地域企画一覧!$L:$L)</f>
        <v>0</v>
      </c>
      <c r="AC9" s="205">
        <f>SUMIF(地域企画一覧!$O:$O,AC$8,地域企画一覧!$L:$L)</f>
        <v>0</v>
      </c>
      <c r="AD9" s="205">
        <f>SUMIF(地域企画一覧!$O:$O,AD$8,地域企画一覧!$L:$L)</f>
        <v>0</v>
      </c>
      <c r="AE9" s="205">
        <f>SUMIF(地域企画一覧!$O:$O,AE$8,地域企画一覧!$L:$L)</f>
        <v>0</v>
      </c>
      <c r="AF9" s="205">
        <f>SUMIF(地域企画一覧!$O:$O,AF$8,地域企画一覧!$L:$L)</f>
        <v>0</v>
      </c>
      <c r="AG9" s="205">
        <f>SUMIF(地域企画一覧!$O:$O,AG$8,地域企画一覧!$L:$L)</f>
        <v>0</v>
      </c>
      <c r="AH9" s="205">
        <f>SUMIF(地域企画一覧!$O:$O,AH$8,地域企画一覧!$L:$L)</f>
        <v>0</v>
      </c>
      <c r="AI9" s="205">
        <f>SUMIF(地域企画一覧!$O:$O,AI$8,地域企画一覧!$L:$L)</f>
        <v>0</v>
      </c>
      <c r="AJ9" s="205">
        <f>SUM(F9:AI9)</f>
        <v>0</v>
      </c>
      <c r="AK9" s="24"/>
      <c r="AL9" s="24"/>
    </row>
    <row r="10" spans="1:38" ht="18" customHeight="1">
      <c r="B10" s="531" t="s">
        <v>101</v>
      </c>
      <c r="C10" s="547"/>
      <c r="D10" s="548"/>
      <c r="E10" s="244">
        <f>SUM(F10:AI10)</f>
        <v>0</v>
      </c>
      <c r="F10" s="81">
        <f>SUMIFS('内訳書2-1'!$U$919:$U$1218,'内訳書2-1'!$G$919:$G$1218,'【原則記入不要】内訳書1-1'!$B10,'内訳書2-1'!$V$919:$V$1218,F$7)</f>
        <v>0</v>
      </c>
      <c r="G10" s="81">
        <f>SUMIFS('内訳書2-1'!$U$919:$U$1218,'内訳書2-1'!$G$919:$G$1218,'【原則記入不要】内訳書1-1'!$B10,'内訳書2-1'!$V$919:$V$1218,G$7)</f>
        <v>0</v>
      </c>
      <c r="H10" s="91">
        <f>SUMIFS('内訳書2-1'!$U$919:$U$1218,'内訳書2-1'!$G$919:$G$1218,'【原則記入不要】内訳書1-1'!$B10,'内訳書2-1'!$V$919:$V$1218,H$7)</f>
        <v>0</v>
      </c>
      <c r="I10" s="82">
        <f>SUMIFS('内訳書2-1'!$U$919:$U$1218,'内訳書2-1'!$G$919:$G$1218,'【原則記入不要】内訳書1-1'!$B10,'内訳書2-1'!$V$919:$V$1218,I$7)</f>
        <v>0</v>
      </c>
      <c r="J10" s="91">
        <f>SUMIFS('内訳書2-1'!$U$919:$U$1218,'内訳書2-1'!$G$919:$G$1218,'【原則記入不要】内訳書1-1'!$B10,'内訳書2-1'!$V$919:$V$1218,J$7)</f>
        <v>0</v>
      </c>
      <c r="K10" s="82">
        <f>SUMIFS('内訳書2-1'!$U$919:$U$1218,'内訳書2-1'!$G$919:$G$1218,'【原則記入不要】内訳書1-1'!$B10,'内訳書2-1'!$V$919:$V$1218,K$7)</f>
        <v>0</v>
      </c>
      <c r="L10" s="91">
        <f>SUMIFS('内訳書2-1'!$U$919:$U$1218,'内訳書2-1'!$G$919:$G$1218,'【原則記入不要】内訳書1-1'!$B10,'内訳書2-1'!$V$919:$V$1218,L$7)</f>
        <v>0</v>
      </c>
      <c r="M10" s="82">
        <f>SUMIFS('内訳書2-1'!$U$919:$U$1218,'内訳書2-1'!$G$919:$G$1218,'【原則記入不要】内訳書1-1'!$B10,'内訳書2-1'!$V$919:$V$1218,M$7)</f>
        <v>0</v>
      </c>
      <c r="N10" s="82">
        <f>SUMIFS('内訳書2-1'!$U$919:$U$1218,'内訳書2-1'!$G$919:$G$1218,'【原則記入不要】内訳書1-1'!$B10,'内訳書2-1'!$V$919:$V$1218,N$7)</f>
        <v>0</v>
      </c>
      <c r="O10" s="91">
        <f>SUMIFS('内訳書2-1'!$U$919:$U$1218,'内訳書2-1'!$G$919:$G$1218,'【原則記入不要】内訳書1-1'!$B10,'内訳書2-1'!$V$919:$V$1218,O$7)</f>
        <v>0</v>
      </c>
      <c r="P10" s="82">
        <f>SUMIFS('内訳書2-1'!$U$919:$U$1218,'内訳書2-1'!$G$919:$G$1218,'【原則記入不要】内訳書1-1'!$B10,'内訳書2-1'!$V$919:$V$1218,P$7)</f>
        <v>0</v>
      </c>
      <c r="Q10" s="91">
        <f>SUMIFS('内訳書2-1'!$U$919:$U$1218,'内訳書2-1'!$G$919:$G$1218,'【原則記入不要】内訳書1-1'!$B10,'内訳書2-1'!$V$919:$V$1218,Q$7)</f>
        <v>0</v>
      </c>
      <c r="R10" s="82">
        <f>SUMIFS('内訳書2-1'!$U$919:$U$1218,'内訳書2-1'!$G$919:$G$1218,'【原則記入不要】内訳書1-1'!$B10,'内訳書2-1'!$V$919:$V$1218,R$7)</f>
        <v>0</v>
      </c>
      <c r="S10" s="91">
        <f>SUMIFS('内訳書2-1'!$U$919:$U$1218,'内訳書2-1'!$G$919:$G$1218,'【原則記入不要】内訳書1-1'!$B10,'内訳書2-1'!$V$919:$V$1218,S$7)</f>
        <v>0</v>
      </c>
      <c r="T10" s="82">
        <f>SUMIFS('内訳書2-1'!$U$919:$U$1218,'内訳書2-1'!$G$919:$G$1218,'【原則記入不要】内訳書1-1'!$B10,'内訳書2-1'!$V$919:$V$1218,T$7)</f>
        <v>0</v>
      </c>
      <c r="U10" s="91">
        <f>SUMIFS('内訳書2-1'!$U$919:$U$1218,'内訳書2-1'!$G$919:$G$1218,'【原則記入不要】内訳書1-1'!$B10,'内訳書2-1'!$V$919:$V$1218,U$7)</f>
        <v>0</v>
      </c>
      <c r="V10" s="82">
        <f>SUMIFS('内訳書2-1'!$U$919:$U$1218,'内訳書2-1'!$G$919:$G$1218,'【原則記入不要】内訳書1-1'!$B10,'内訳書2-1'!$V$919:$V$1218,V$7)</f>
        <v>0</v>
      </c>
      <c r="W10" s="91">
        <f>SUMIFS('内訳書2-1'!$U$919:$U$1218,'内訳書2-1'!$G$919:$G$1218,'【原則記入不要】内訳書1-1'!$B10,'内訳書2-1'!$V$919:$V$1218,W$7)</f>
        <v>0</v>
      </c>
      <c r="X10" s="82">
        <f>SUMIFS('内訳書2-1'!$U$919:$U$1218,'内訳書2-1'!$G$919:$G$1218,'【原則記入不要】内訳書1-1'!$B10,'内訳書2-1'!$V$919:$V$1218,X$7)</f>
        <v>0</v>
      </c>
      <c r="Y10" s="91">
        <f>SUMIFS('内訳書2-1'!$U$919:$U$1218,'内訳書2-1'!$G$919:$G$1218,'【原則記入不要】内訳書1-1'!$B10,'内訳書2-1'!$V$919:$V$1218,Y$7)</f>
        <v>0</v>
      </c>
      <c r="Z10" s="82">
        <f>SUMIFS('内訳書2-1'!$U$919:$U$1218,'内訳書2-1'!$G$919:$G$1218,'【原則記入不要】内訳書1-1'!$B10,'内訳書2-1'!$V$919:$V$1218,Z$7)</f>
        <v>0</v>
      </c>
      <c r="AA10" s="91">
        <f>SUMIFS('内訳書2-1'!$U$919:$U$1218,'内訳書2-1'!$G$919:$G$1218,'【原則記入不要】内訳書1-1'!$B10,'内訳書2-1'!$V$919:$V$1218,AA$7)</f>
        <v>0</v>
      </c>
      <c r="AB10" s="82">
        <f>SUMIFS('内訳書2-1'!$U$919:$U$1218,'内訳書2-1'!$G$919:$G$1218,'【原則記入不要】内訳書1-1'!$B10,'内訳書2-1'!$V$919:$V$1218,AB$7)</f>
        <v>0</v>
      </c>
      <c r="AC10" s="91">
        <f>SUMIFS('内訳書2-1'!$U$919:$U$1218,'内訳書2-1'!$G$919:$G$1218,'【原則記入不要】内訳書1-1'!$B10,'内訳書2-1'!$V$919:$V$1218,AC$7)</f>
        <v>0</v>
      </c>
      <c r="AD10" s="82">
        <f>SUMIFS('内訳書2-1'!$U$919:$U$1218,'内訳書2-1'!$G$919:$G$1218,'【原則記入不要】内訳書1-1'!$B10,'内訳書2-1'!$V$919:$V$1218,AD$7)</f>
        <v>0</v>
      </c>
      <c r="AE10" s="91">
        <f>SUMIFS('内訳書2-1'!$U$919:$U$1218,'内訳書2-1'!$G$919:$G$1218,'【原則記入不要】内訳書1-1'!$B10,'内訳書2-1'!$V$919:$V$1218,AE$7)</f>
        <v>0</v>
      </c>
      <c r="AF10" s="82">
        <f>SUMIFS('内訳書2-1'!$U$919:$U$1218,'内訳書2-1'!$G$919:$G$1218,'【原則記入不要】内訳書1-1'!$B10,'内訳書2-1'!$V$919:$V$1218,AF$7)</f>
        <v>0</v>
      </c>
      <c r="AG10" s="91">
        <f>SUMIFS('内訳書2-1'!$U$919:$U$1218,'内訳書2-1'!$G$919:$G$1218,'【原則記入不要】内訳書1-1'!$B10,'内訳書2-1'!$V$919:$V$1218,AG$7)</f>
        <v>0</v>
      </c>
      <c r="AH10" s="82">
        <f>SUMIFS('内訳書2-1'!$U$919:$U$1218,'内訳書2-1'!$G$919:$G$1218,'【原則記入不要】内訳書1-1'!$B10,'内訳書2-1'!$V$919:$V$1218,AH$7)</f>
        <v>0</v>
      </c>
      <c r="AI10" s="91">
        <f>SUMIFS('内訳書2-1'!$U$919:$U$1218,'内訳書2-1'!$G$919:$G$1218,'【原則記入不要】内訳書1-1'!$B10,'内訳書2-1'!$V$919:$V$1218,AI$7)</f>
        <v>0</v>
      </c>
      <c r="AJ10" s="207">
        <f>SUM(F10:AI10)</f>
        <v>0</v>
      </c>
      <c r="AK10" s="24"/>
      <c r="AL10" s="24"/>
    </row>
    <row r="11" spans="1:38" ht="18" customHeight="1">
      <c r="B11" s="558" t="s">
        <v>102</v>
      </c>
      <c r="C11" s="559"/>
      <c r="D11" s="560"/>
      <c r="E11" s="244">
        <f t="shared" ref="E11:E15" si="0">SUM(F11:AI11)</f>
        <v>0</v>
      </c>
      <c r="F11" s="81">
        <f>SUMIFS('内訳書2-1'!$U$919:$U$1218,'内訳書2-1'!$G$919:$G$1218,'【原則記入不要】内訳書1-1'!$B11,'内訳書2-1'!$V$919:$V$1218,F$7)</f>
        <v>0</v>
      </c>
      <c r="G11" s="81">
        <f>SUMIFS('内訳書2-1'!$U$919:$U$1218,'内訳書2-1'!$G$919:$G$1218,'【原則記入不要】内訳書1-1'!$B11,'内訳書2-1'!$V$919:$V$1218,G$7)</f>
        <v>0</v>
      </c>
      <c r="H11" s="81">
        <f>SUMIFS('内訳書2-1'!$U$919:$U$1218,'内訳書2-1'!$G$919:$G$1218,'【原則記入不要】内訳書1-1'!$B11,'内訳書2-1'!$V$919:$V$1218,H$7)</f>
        <v>0</v>
      </c>
      <c r="I11" s="81">
        <f>SUMIFS('内訳書2-1'!$U$919:$U$1218,'内訳書2-1'!$G$919:$G$1218,'【原則記入不要】内訳書1-1'!$B11,'内訳書2-1'!$V$919:$V$1218,I$7)</f>
        <v>0</v>
      </c>
      <c r="J11" s="81">
        <f>SUMIFS('内訳書2-1'!$U$919:$U$1218,'内訳書2-1'!$G$919:$G$1218,'【原則記入不要】内訳書1-1'!$B11,'内訳書2-1'!$V$919:$V$1218,J$7)</f>
        <v>0</v>
      </c>
      <c r="K11" s="81">
        <f>SUMIFS('内訳書2-1'!$U$919:$U$1218,'内訳書2-1'!$G$919:$G$1218,'【原則記入不要】内訳書1-1'!$B11,'内訳書2-1'!$V$919:$V$1218,K$7)</f>
        <v>0</v>
      </c>
      <c r="L11" s="81">
        <f>SUMIFS('内訳書2-1'!$U$919:$U$1218,'内訳書2-1'!$G$919:$G$1218,'【原則記入不要】内訳書1-1'!$B11,'内訳書2-1'!$V$919:$V$1218,L$7)</f>
        <v>0</v>
      </c>
      <c r="M11" s="81">
        <f>SUMIFS('内訳書2-1'!$U$919:$U$1218,'内訳書2-1'!$G$919:$G$1218,'【原則記入不要】内訳書1-1'!$B11,'内訳書2-1'!$V$919:$V$1218,M$7)</f>
        <v>0</v>
      </c>
      <c r="N11" s="81">
        <f>SUMIFS('内訳書2-1'!$U$919:$U$1218,'内訳書2-1'!$G$919:$G$1218,'【原則記入不要】内訳書1-1'!$B11,'内訳書2-1'!$V$919:$V$1218,N$7)</f>
        <v>0</v>
      </c>
      <c r="O11" s="81">
        <f>SUMIFS('内訳書2-1'!$U$919:$U$1218,'内訳書2-1'!$G$919:$G$1218,'【原則記入不要】内訳書1-1'!$B11,'内訳書2-1'!$V$919:$V$1218,O$7)</f>
        <v>0</v>
      </c>
      <c r="P11" s="81">
        <f>SUMIFS('内訳書2-1'!$U$919:$U$1218,'内訳書2-1'!$G$919:$G$1218,'【原則記入不要】内訳書1-1'!$B11,'内訳書2-1'!$V$919:$V$1218,P$7)</f>
        <v>0</v>
      </c>
      <c r="Q11" s="81">
        <f>SUMIFS('内訳書2-1'!$U$919:$U$1218,'内訳書2-1'!$G$919:$G$1218,'【原則記入不要】内訳書1-1'!$B11,'内訳書2-1'!$V$919:$V$1218,Q$7)</f>
        <v>0</v>
      </c>
      <c r="R11" s="81">
        <f>SUMIFS('内訳書2-1'!$U$919:$U$1218,'内訳書2-1'!$G$919:$G$1218,'【原則記入不要】内訳書1-1'!$B11,'内訳書2-1'!$V$919:$V$1218,R$7)</f>
        <v>0</v>
      </c>
      <c r="S11" s="81">
        <f>SUMIFS('内訳書2-1'!$U$919:$U$1218,'内訳書2-1'!$G$919:$G$1218,'【原則記入不要】内訳書1-1'!$B11,'内訳書2-1'!$V$919:$V$1218,S$7)</f>
        <v>0</v>
      </c>
      <c r="T11" s="81">
        <f>SUMIFS('内訳書2-1'!$U$919:$U$1218,'内訳書2-1'!$G$919:$G$1218,'【原則記入不要】内訳書1-1'!$B11,'内訳書2-1'!$V$919:$V$1218,T$7)</f>
        <v>0</v>
      </c>
      <c r="U11" s="81">
        <f>SUMIFS('内訳書2-1'!$U$919:$U$1218,'内訳書2-1'!$G$919:$G$1218,'【原則記入不要】内訳書1-1'!$B11,'内訳書2-1'!$V$919:$V$1218,U$7)</f>
        <v>0</v>
      </c>
      <c r="V11" s="81">
        <f>SUMIFS('内訳書2-1'!$U$919:$U$1218,'内訳書2-1'!$G$919:$G$1218,'【原則記入不要】内訳書1-1'!$B11,'内訳書2-1'!$V$919:$V$1218,V$7)</f>
        <v>0</v>
      </c>
      <c r="W11" s="81">
        <f>SUMIFS('内訳書2-1'!$U$919:$U$1218,'内訳書2-1'!$G$919:$G$1218,'【原則記入不要】内訳書1-1'!$B11,'内訳書2-1'!$V$919:$V$1218,W$7)</f>
        <v>0</v>
      </c>
      <c r="X11" s="81">
        <f>SUMIFS('内訳書2-1'!$U$919:$U$1218,'内訳書2-1'!$G$919:$G$1218,'【原則記入不要】内訳書1-1'!$B11,'内訳書2-1'!$V$919:$V$1218,X$7)</f>
        <v>0</v>
      </c>
      <c r="Y11" s="81">
        <f>SUMIFS('内訳書2-1'!$U$919:$U$1218,'内訳書2-1'!$G$919:$G$1218,'【原則記入不要】内訳書1-1'!$B11,'内訳書2-1'!$V$919:$V$1218,Y$7)</f>
        <v>0</v>
      </c>
      <c r="Z11" s="81">
        <f>SUMIFS('内訳書2-1'!$U$919:$U$1218,'内訳書2-1'!$G$919:$G$1218,'【原則記入不要】内訳書1-1'!$B11,'内訳書2-1'!$V$919:$V$1218,Z$7)</f>
        <v>0</v>
      </c>
      <c r="AA11" s="81">
        <f>SUMIFS('内訳書2-1'!$U$919:$U$1218,'内訳書2-1'!$G$919:$G$1218,'【原則記入不要】内訳書1-1'!$B11,'内訳書2-1'!$V$919:$V$1218,AA$7)</f>
        <v>0</v>
      </c>
      <c r="AB11" s="81">
        <f>SUMIFS('内訳書2-1'!$U$919:$U$1218,'内訳書2-1'!$G$919:$G$1218,'【原則記入不要】内訳書1-1'!$B11,'内訳書2-1'!$V$919:$V$1218,AB$7)</f>
        <v>0</v>
      </c>
      <c r="AC11" s="81">
        <f>SUMIFS('内訳書2-1'!$U$919:$U$1218,'内訳書2-1'!$G$919:$G$1218,'【原則記入不要】内訳書1-1'!$B11,'内訳書2-1'!$V$919:$V$1218,AC$7)</f>
        <v>0</v>
      </c>
      <c r="AD11" s="81">
        <f>SUMIFS('内訳書2-1'!$U$919:$U$1218,'内訳書2-1'!$G$919:$G$1218,'【原則記入不要】内訳書1-1'!$B11,'内訳書2-1'!$V$919:$V$1218,AD$7)</f>
        <v>0</v>
      </c>
      <c r="AE11" s="81">
        <f>SUMIFS('内訳書2-1'!$U$919:$U$1218,'内訳書2-1'!$G$919:$G$1218,'【原則記入不要】内訳書1-1'!$B11,'内訳書2-1'!$V$919:$V$1218,AE$7)</f>
        <v>0</v>
      </c>
      <c r="AF11" s="81">
        <f>SUMIFS('内訳書2-1'!$U$919:$U$1218,'内訳書2-1'!$G$919:$G$1218,'【原則記入不要】内訳書1-1'!$B11,'内訳書2-1'!$V$919:$V$1218,AF$7)</f>
        <v>0</v>
      </c>
      <c r="AG11" s="81">
        <f>SUMIFS('内訳書2-1'!$U$919:$U$1218,'内訳書2-1'!$G$919:$G$1218,'【原則記入不要】内訳書1-1'!$B11,'内訳書2-1'!$V$919:$V$1218,AG$7)</f>
        <v>0</v>
      </c>
      <c r="AH11" s="81">
        <f>SUMIFS('内訳書2-1'!$U$919:$U$1218,'内訳書2-1'!$G$919:$G$1218,'【原則記入不要】内訳書1-1'!$B11,'内訳書2-1'!$V$919:$V$1218,AH$7)</f>
        <v>0</v>
      </c>
      <c r="AI11" s="81">
        <f>SUMIFS('内訳書2-1'!$U$919:$U$1218,'内訳書2-1'!$G$919:$G$1218,'【原則記入不要】内訳書1-1'!$B11,'内訳書2-1'!$V$919:$V$1218,AI$7)</f>
        <v>0</v>
      </c>
      <c r="AJ11" s="208">
        <f t="shared" ref="AJ11:AJ13" si="1">SUM(F11:AI11)</f>
        <v>0</v>
      </c>
      <c r="AK11" s="24"/>
      <c r="AL11" s="24"/>
    </row>
    <row r="12" spans="1:38" ht="18" customHeight="1">
      <c r="B12" s="553" t="s">
        <v>72</v>
      </c>
      <c r="C12" s="556" t="s">
        <v>49</v>
      </c>
      <c r="D12" s="557"/>
      <c r="E12" s="244">
        <f t="shared" si="0"/>
        <v>0</v>
      </c>
      <c r="F12" s="241">
        <f>SUMIFS('内訳書2-1'!$U$919:$U$1218,'内訳書2-1'!$G$919:$G$1218,'【原則記入不要】内訳書1-1'!$C12,'内訳書2-1'!$V$919:$V$1218,F$7)</f>
        <v>0</v>
      </c>
      <c r="G12" s="83">
        <f>SUMIFS('内訳書2-1'!$U$919:$U$1218,'内訳書2-1'!$G$919:$G$1218,'【原則記入不要】内訳書1-1'!$C12,'内訳書2-1'!$V$919:$V$1218,G$7)</f>
        <v>0</v>
      </c>
      <c r="H12" s="92">
        <f>SUMIFS('内訳書2-1'!$U$919:$U$1218,'内訳書2-1'!$G$919:$G$1218,'【原則記入不要】内訳書1-1'!$C12,'内訳書2-1'!$V$919:$V$1218,H$7)</f>
        <v>0</v>
      </c>
      <c r="I12" s="83">
        <f>SUMIFS('内訳書2-1'!$U$919:$U$1218,'内訳書2-1'!$G$919:$G$1218,'【原則記入不要】内訳書1-1'!$C12,'内訳書2-1'!$V$919:$V$1218,I$7)</f>
        <v>0</v>
      </c>
      <c r="J12" s="92">
        <f>SUMIFS('内訳書2-1'!$U$919:$U$1218,'内訳書2-1'!$G$919:$G$1218,'【原則記入不要】内訳書1-1'!$C12,'内訳書2-1'!$V$919:$V$1218,J$7)</f>
        <v>0</v>
      </c>
      <c r="K12" s="83">
        <f>SUMIFS('内訳書2-1'!$U$919:$U$1218,'内訳書2-1'!$G$919:$G$1218,'【原則記入不要】内訳書1-1'!$C12,'内訳書2-1'!$V$919:$V$1218,K$7)</f>
        <v>0</v>
      </c>
      <c r="L12" s="92">
        <f>SUMIFS('内訳書2-1'!$U$919:$U$1218,'内訳書2-1'!$G$919:$G$1218,'【原則記入不要】内訳書1-1'!$C12,'内訳書2-1'!$V$919:$V$1218,L$7)</f>
        <v>0</v>
      </c>
      <c r="M12" s="83">
        <f>SUMIFS('内訳書2-1'!$U$919:$U$1218,'内訳書2-1'!$G$919:$G$1218,'【原則記入不要】内訳書1-1'!$C12,'内訳書2-1'!$V$919:$V$1218,M$7)</f>
        <v>0</v>
      </c>
      <c r="N12" s="83">
        <f>SUMIFS('内訳書2-1'!$U$919:$U$1218,'内訳書2-1'!$G$919:$G$1218,'【原則記入不要】内訳書1-1'!$C12,'内訳書2-1'!$V$919:$V$1218,N$7)</f>
        <v>0</v>
      </c>
      <c r="O12" s="92">
        <f>SUMIFS('内訳書2-1'!$U$919:$U$1218,'内訳書2-1'!$G$919:$G$1218,'【原則記入不要】内訳書1-1'!$C12,'内訳書2-1'!$V$919:$V$1218,O$7)</f>
        <v>0</v>
      </c>
      <c r="P12" s="83">
        <f>SUMIFS('内訳書2-1'!$U$919:$U$1218,'内訳書2-1'!$G$919:$G$1218,'【原則記入不要】内訳書1-1'!$C12,'内訳書2-1'!$V$919:$V$1218,P$7)</f>
        <v>0</v>
      </c>
      <c r="Q12" s="92">
        <f>SUMIFS('内訳書2-1'!$U$919:$U$1218,'内訳書2-1'!$G$919:$G$1218,'【原則記入不要】内訳書1-1'!$C12,'内訳書2-1'!$V$919:$V$1218,Q$7)</f>
        <v>0</v>
      </c>
      <c r="R12" s="83">
        <f>SUMIFS('内訳書2-1'!$U$919:$U$1218,'内訳書2-1'!$G$919:$G$1218,'【原則記入不要】内訳書1-1'!$C12,'内訳書2-1'!$V$919:$V$1218,R$7)</f>
        <v>0</v>
      </c>
      <c r="S12" s="92">
        <f>SUMIFS('内訳書2-1'!$U$919:$U$1218,'内訳書2-1'!$G$919:$G$1218,'【原則記入不要】内訳書1-1'!$C12,'内訳書2-1'!$V$919:$V$1218,S$7)</f>
        <v>0</v>
      </c>
      <c r="T12" s="83">
        <f>SUMIFS('内訳書2-1'!$U$919:$U$1218,'内訳書2-1'!$G$919:$G$1218,'【原則記入不要】内訳書1-1'!$C12,'内訳書2-1'!$V$919:$V$1218,T$7)</f>
        <v>0</v>
      </c>
      <c r="U12" s="92">
        <f>SUMIFS('内訳書2-1'!$U$919:$U$1218,'内訳書2-1'!$G$919:$G$1218,'【原則記入不要】内訳書1-1'!$C12,'内訳書2-1'!$V$919:$V$1218,U$7)</f>
        <v>0</v>
      </c>
      <c r="V12" s="83">
        <f>SUMIFS('内訳書2-1'!$U$919:$U$1218,'内訳書2-1'!$G$919:$G$1218,'【原則記入不要】内訳書1-1'!$C12,'内訳書2-1'!$V$919:$V$1218,V$7)</f>
        <v>0</v>
      </c>
      <c r="W12" s="92">
        <f>SUMIFS('内訳書2-1'!$U$919:$U$1218,'内訳書2-1'!$G$919:$G$1218,'【原則記入不要】内訳書1-1'!$C12,'内訳書2-1'!$V$919:$V$1218,W$7)</f>
        <v>0</v>
      </c>
      <c r="X12" s="83">
        <f>SUMIFS('内訳書2-1'!$U$919:$U$1218,'内訳書2-1'!$G$919:$G$1218,'【原則記入不要】内訳書1-1'!$C12,'内訳書2-1'!$V$919:$V$1218,X$7)</f>
        <v>0</v>
      </c>
      <c r="Y12" s="92">
        <f>SUMIFS('内訳書2-1'!$U$919:$U$1218,'内訳書2-1'!$G$919:$G$1218,'【原則記入不要】内訳書1-1'!$C12,'内訳書2-1'!$V$919:$V$1218,Y$7)</f>
        <v>0</v>
      </c>
      <c r="Z12" s="83">
        <f>SUMIFS('内訳書2-1'!$U$919:$U$1218,'内訳書2-1'!$G$919:$G$1218,'【原則記入不要】内訳書1-1'!$C12,'内訳書2-1'!$V$919:$V$1218,Z$7)</f>
        <v>0</v>
      </c>
      <c r="AA12" s="92">
        <f>SUMIFS('内訳書2-1'!$U$919:$U$1218,'内訳書2-1'!$G$919:$G$1218,'【原則記入不要】内訳書1-1'!$C12,'内訳書2-1'!$V$919:$V$1218,AA$7)</f>
        <v>0</v>
      </c>
      <c r="AB12" s="83">
        <f>SUMIFS('内訳書2-1'!$U$919:$U$1218,'内訳書2-1'!$G$919:$G$1218,'【原則記入不要】内訳書1-1'!$C12,'内訳書2-1'!$V$919:$V$1218,AB$7)</f>
        <v>0</v>
      </c>
      <c r="AC12" s="92">
        <f>SUMIFS('内訳書2-1'!$U$919:$U$1218,'内訳書2-1'!$G$919:$G$1218,'【原則記入不要】内訳書1-1'!$C12,'内訳書2-1'!$V$919:$V$1218,AC$7)</f>
        <v>0</v>
      </c>
      <c r="AD12" s="83">
        <f>SUMIFS('内訳書2-1'!$U$919:$U$1218,'内訳書2-1'!$G$919:$G$1218,'【原則記入不要】内訳書1-1'!$C12,'内訳書2-1'!$V$919:$V$1218,AD$7)</f>
        <v>0</v>
      </c>
      <c r="AE12" s="92">
        <f>SUMIFS('内訳書2-1'!$U$919:$U$1218,'内訳書2-1'!$G$919:$G$1218,'【原則記入不要】内訳書1-1'!$C12,'内訳書2-1'!$V$919:$V$1218,AE$7)</f>
        <v>0</v>
      </c>
      <c r="AF12" s="83">
        <f>SUMIFS('内訳書2-1'!$U$919:$U$1218,'内訳書2-1'!$G$919:$G$1218,'【原則記入不要】内訳書1-1'!$C12,'内訳書2-1'!$V$919:$V$1218,AF$7)</f>
        <v>0</v>
      </c>
      <c r="AG12" s="92">
        <f>SUMIFS('内訳書2-1'!$U$919:$U$1218,'内訳書2-1'!$G$919:$G$1218,'【原則記入不要】内訳書1-1'!$C12,'内訳書2-1'!$V$919:$V$1218,AG$7)</f>
        <v>0</v>
      </c>
      <c r="AH12" s="83">
        <f>SUMIFS('内訳書2-1'!$U$919:$U$1218,'内訳書2-1'!$G$919:$G$1218,'【原則記入不要】内訳書1-1'!$C12,'内訳書2-1'!$V$919:$V$1218,AH$7)</f>
        <v>0</v>
      </c>
      <c r="AI12" s="116">
        <f>SUMIFS('内訳書2-1'!$U$919:$U$1218,'内訳書2-1'!$G$919:$G$1218,'【原則記入不要】内訳書1-1'!$C12,'内訳書2-1'!$V$919:$V$1218,AI$7)</f>
        <v>0</v>
      </c>
      <c r="AJ12" s="209">
        <f>SUM(F12:AI12)</f>
        <v>0</v>
      </c>
      <c r="AK12" s="24"/>
      <c r="AL12" s="24"/>
    </row>
    <row r="13" spans="1:38" ht="18" customHeight="1">
      <c r="B13" s="554"/>
      <c r="C13" s="549" t="s">
        <v>48</v>
      </c>
      <c r="D13" s="550"/>
      <c r="E13" s="244">
        <f t="shared" si="0"/>
        <v>0</v>
      </c>
      <c r="F13" s="242">
        <f>SUMIFS('内訳書2-1'!$U$919:$U$1218,'内訳書2-1'!$G$919:$G$1218,'【原則記入不要】内訳書1-1'!$C13,'内訳書2-1'!$V$919:$V$1218,F$7)</f>
        <v>0</v>
      </c>
      <c r="G13" s="84">
        <f>SUMIFS('内訳書2-1'!$U$919:$U$1218,'内訳書2-1'!$G$919:$G$1218,'【原則記入不要】内訳書1-1'!$C13,'内訳書2-1'!$V$919:$V$1218,G$7)</f>
        <v>0</v>
      </c>
      <c r="H13" s="93">
        <f>SUMIFS('内訳書2-1'!$U$919:$U$1218,'内訳書2-1'!$G$919:$G$1218,'【原則記入不要】内訳書1-1'!$C13,'内訳書2-1'!$V$919:$V$1218,H$7)</f>
        <v>0</v>
      </c>
      <c r="I13" s="84">
        <f>SUMIFS('内訳書2-1'!$U$919:$U$1218,'内訳書2-1'!$G$919:$G$1218,'【原則記入不要】内訳書1-1'!$C13,'内訳書2-1'!$V$919:$V$1218,I$7)</f>
        <v>0</v>
      </c>
      <c r="J13" s="93">
        <f>SUMIFS('内訳書2-1'!$U$919:$U$1218,'内訳書2-1'!$G$919:$G$1218,'【原則記入不要】内訳書1-1'!$C13,'内訳書2-1'!$V$919:$V$1218,J$7)</f>
        <v>0</v>
      </c>
      <c r="K13" s="84">
        <f>SUMIFS('内訳書2-1'!$U$919:$U$1218,'内訳書2-1'!$G$919:$G$1218,'【原則記入不要】内訳書1-1'!$C13,'内訳書2-1'!$V$919:$V$1218,K$7)</f>
        <v>0</v>
      </c>
      <c r="L13" s="93">
        <f>SUMIFS('内訳書2-1'!$U$919:$U$1218,'内訳書2-1'!$G$919:$G$1218,'【原則記入不要】内訳書1-1'!$C13,'内訳書2-1'!$V$919:$V$1218,L$7)</f>
        <v>0</v>
      </c>
      <c r="M13" s="84">
        <f>SUMIFS('内訳書2-1'!$U$919:$U$1218,'内訳書2-1'!$G$919:$G$1218,'【原則記入不要】内訳書1-1'!$C13,'内訳書2-1'!$V$919:$V$1218,M$7)</f>
        <v>0</v>
      </c>
      <c r="N13" s="84">
        <f>SUMIFS('内訳書2-1'!$U$919:$U$1218,'内訳書2-1'!$G$919:$G$1218,'【原則記入不要】内訳書1-1'!$C13,'内訳書2-1'!$V$919:$V$1218,N$7)</f>
        <v>0</v>
      </c>
      <c r="O13" s="93">
        <f>SUMIFS('内訳書2-1'!$U$919:$U$1218,'内訳書2-1'!$G$919:$G$1218,'【原則記入不要】内訳書1-1'!$C13,'内訳書2-1'!$V$919:$V$1218,O$7)</f>
        <v>0</v>
      </c>
      <c r="P13" s="84">
        <f>SUMIFS('内訳書2-1'!$U$919:$U$1218,'内訳書2-1'!$G$919:$G$1218,'【原則記入不要】内訳書1-1'!$C13,'内訳書2-1'!$V$919:$V$1218,P$7)</f>
        <v>0</v>
      </c>
      <c r="Q13" s="93">
        <f>SUMIFS('内訳書2-1'!$U$919:$U$1218,'内訳書2-1'!$G$919:$G$1218,'【原則記入不要】内訳書1-1'!$C13,'内訳書2-1'!$V$919:$V$1218,Q$7)</f>
        <v>0</v>
      </c>
      <c r="R13" s="84">
        <f>SUMIFS('内訳書2-1'!$U$919:$U$1218,'内訳書2-1'!$G$919:$G$1218,'【原則記入不要】内訳書1-1'!$C13,'内訳書2-1'!$V$919:$V$1218,R$7)</f>
        <v>0</v>
      </c>
      <c r="S13" s="93">
        <f>SUMIFS('内訳書2-1'!$U$919:$U$1218,'内訳書2-1'!$G$919:$G$1218,'【原則記入不要】内訳書1-1'!$C13,'内訳書2-1'!$V$919:$V$1218,S$7)</f>
        <v>0</v>
      </c>
      <c r="T13" s="84">
        <f>SUMIFS('内訳書2-1'!$U$919:$U$1218,'内訳書2-1'!$G$919:$G$1218,'【原則記入不要】内訳書1-1'!$C13,'内訳書2-1'!$V$919:$V$1218,T$7)</f>
        <v>0</v>
      </c>
      <c r="U13" s="93">
        <f>SUMIFS('内訳書2-1'!$U$919:$U$1218,'内訳書2-1'!$G$919:$G$1218,'【原則記入不要】内訳書1-1'!$C13,'内訳書2-1'!$V$919:$V$1218,U$7)</f>
        <v>0</v>
      </c>
      <c r="V13" s="84">
        <f>SUMIFS('内訳書2-1'!$U$919:$U$1218,'内訳書2-1'!$G$919:$G$1218,'【原則記入不要】内訳書1-1'!$C13,'内訳書2-1'!$V$919:$V$1218,V$7)</f>
        <v>0</v>
      </c>
      <c r="W13" s="93">
        <f>SUMIFS('内訳書2-1'!$U$919:$U$1218,'内訳書2-1'!$G$919:$G$1218,'【原則記入不要】内訳書1-1'!$C13,'内訳書2-1'!$V$919:$V$1218,W$7)</f>
        <v>0</v>
      </c>
      <c r="X13" s="84">
        <f>SUMIFS('内訳書2-1'!$U$919:$U$1218,'内訳書2-1'!$G$919:$G$1218,'【原則記入不要】内訳書1-1'!$C13,'内訳書2-1'!$V$919:$V$1218,X$7)</f>
        <v>0</v>
      </c>
      <c r="Y13" s="93">
        <f>SUMIFS('内訳書2-1'!$U$919:$U$1218,'内訳書2-1'!$G$919:$G$1218,'【原則記入不要】内訳書1-1'!$C13,'内訳書2-1'!$V$919:$V$1218,Y$7)</f>
        <v>0</v>
      </c>
      <c r="Z13" s="84">
        <f>SUMIFS('内訳書2-1'!$U$919:$U$1218,'内訳書2-1'!$G$919:$G$1218,'【原則記入不要】内訳書1-1'!$C13,'内訳書2-1'!$V$919:$V$1218,Z$7)</f>
        <v>0</v>
      </c>
      <c r="AA13" s="93">
        <f>SUMIFS('内訳書2-1'!$U$919:$U$1218,'内訳書2-1'!$G$919:$G$1218,'【原則記入不要】内訳書1-1'!$C13,'内訳書2-1'!$V$919:$V$1218,AA$7)</f>
        <v>0</v>
      </c>
      <c r="AB13" s="84">
        <f>SUMIFS('内訳書2-1'!$U$919:$U$1218,'内訳書2-1'!$G$919:$G$1218,'【原則記入不要】内訳書1-1'!$C13,'内訳書2-1'!$V$919:$V$1218,AB$7)</f>
        <v>0</v>
      </c>
      <c r="AC13" s="93">
        <f>SUMIFS('内訳書2-1'!$U$919:$U$1218,'内訳書2-1'!$G$919:$G$1218,'【原則記入不要】内訳書1-1'!$C13,'内訳書2-1'!$V$919:$V$1218,AC$7)</f>
        <v>0</v>
      </c>
      <c r="AD13" s="84">
        <f>SUMIFS('内訳書2-1'!$U$919:$U$1218,'内訳書2-1'!$G$919:$G$1218,'【原則記入不要】内訳書1-1'!$C13,'内訳書2-1'!$V$919:$V$1218,AD$7)</f>
        <v>0</v>
      </c>
      <c r="AE13" s="93">
        <f>SUMIFS('内訳書2-1'!$U$919:$U$1218,'内訳書2-1'!$G$919:$G$1218,'【原則記入不要】内訳書1-1'!$C13,'内訳書2-1'!$V$919:$V$1218,AE$7)</f>
        <v>0</v>
      </c>
      <c r="AF13" s="84">
        <f>SUMIFS('内訳書2-1'!$U$919:$U$1218,'内訳書2-1'!$G$919:$G$1218,'【原則記入不要】内訳書1-1'!$C13,'内訳書2-1'!$V$919:$V$1218,AF$7)</f>
        <v>0</v>
      </c>
      <c r="AG13" s="93">
        <f>SUMIFS('内訳書2-1'!$U$919:$U$1218,'内訳書2-1'!$G$919:$G$1218,'【原則記入不要】内訳書1-1'!$C13,'内訳書2-1'!$V$919:$V$1218,AG$7)</f>
        <v>0</v>
      </c>
      <c r="AH13" s="84">
        <f>SUMIFS('内訳書2-1'!$U$919:$U$1218,'内訳書2-1'!$G$919:$G$1218,'【原則記入不要】内訳書1-1'!$C13,'内訳書2-1'!$V$919:$V$1218,AH$7)</f>
        <v>0</v>
      </c>
      <c r="AI13" s="117">
        <f>SUMIFS('内訳書2-1'!$U$919:$U$1218,'内訳書2-1'!$G$919:$G$1218,'【原則記入不要】内訳書1-1'!$C13,'内訳書2-1'!$V$919:$V$1218,AI$7)</f>
        <v>0</v>
      </c>
      <c r="AJ13" s="210">
        <f t="shared" si="1"/>
        <v>0</v>
      </c>
      <c r="AK13" s="24"/>
      <c r="AL13" s="24"/>
    </row>
    <row r="14" spans="1:38" ht="18" customHeight="1">
      <c r="B14" s="554"/>
      <c r="C14" s="549" t="s">
        <v>192</v>
      </c>
      <c r="D14" s="550"/>
      <c r="E14" s="244">
        <f t="shared" si="0"/>
        <v>0</v>
      </c>
      <c r="F14" s="242">
        <f>SUMIFS('内訳書2-1'!$U$919:$U$1218,'内訳書2-1'!$G$919:$G$1218,'【原則記入不要】内訳書1-1'!$C14,'内訳書2-1'!$V$919:$V$1218,F$7)</f>
        <v>0</v>
      </c>
      <c r="G14" s="84">
        <f>SUMIFS('内訳書2-1'!$U$919:$U$1218,'内訳書2-1'!$G$919:$G$1218,'【原則記入不要】内訳書1-1'!$C14,'内訳書2-1'!$V$919:$V$1218,G$7)</f>
        <v>0</v>
      </c>
      <c r="H14" s="93">
        <f>SUMIFS('内訳書2-1'!$U$919:$U$1218,'内訳書2-1'!$G$919:$G$1218,'【原則記入不要】内訳書1-1'!$C14,'内訳書2-1'!$V$919:$V$1218,H$7)</f>
        <v>0</v>
      </c>
      <c r="I14" s="84">
        <f>SUMIFS('内訳書2-1'!$U$919:$U$1218,'内訳書2-1'!$G$919:$G$1218,'【原則記入不要】内訳書1-1'!$C14,'内訳書2-1'!$V$919:$V$1218,I$7)</f>
        <v>0</v>
      </c>
      <c r="J14" s="93">
        <f>SUMIFS('内訳書2-1'!$U$919:$U$1218,'内訳書2-1'!$G$919:$G$1218,'【原則記入不要】内訳書1-1'!$C14,'内訳書2-1'!$V$919:$V$1218,J$7)</f>
        <v>0</v>
      </c>
      <c r="K14" s="84">
        <f>SUMIFS('内訳書2-1'!$U$919:$U$1218,'内訳書2-1'!$G$919:$G$1218,'【原則記入不要】内訳書1-1'!$C14,'内訳書2-1'!$V$919:$V$1218,K$7)</f>
        <v>0</v>
      </c>
      <c r="L14" s="93">
        <f>SUMIFS('内訳書2-1'!$U$919:$U$1218,'内訳書2-1'!$G$919:$G$1218,'【原則記入不要】内訳書1-1'!$C14,'内訳書2-1'!$V$919:$V$1218,L$7)</f>
        <v>0</v>
      </c>
      <c r="M14" s="84">
        <f>SUMIFS('内訳書2-1'!$U$919:$U$1218,'内訳書2-1'!$G$919:$G$1218,'【原則記入不要】内訳書1-1'!$C14,'内訳書2-1'!$V$919:$V$1218,M$7)</f>
        <v>0</v>
      </c>
      <c r="N14" s="84">
        <f>SUMIFS('内訳書2-1'!$U$919:$U$1218,'内訳書2-1'!$G$919:$G$1218,'【原則記入不要】内訳書1-1'!$C14,'内訳書2-1'!$V$919:$V$1218,N$7)</f>
        <v>0</v>
      </c>
      <c r="O14" s="93">
        <f>SUMIFS('内訳書2-1'!$U$919:$U$1218,'内訳書2-1'!$G$919:$G$1218,'【原則記入不要】内訳書1-1'!$C14,'内訳書2-1'!$V$919:$V$1218,O$7)</f>
        <v>0</v>
      </c>
      <c r="P14" s="84">
        <f>SUMIFS('内訳書2-1'!$U$919:$U$1218,'内訳書2-1'!$G$919:$G$1218,'【原則記入不要】内訳書1-1'!$C14,'内訳書2-1'!$V$919:$V$1218,P$7)</f>
        <v>0</v>
      </c>
      <c r="Q14" s="93">
        <f>SUMIFS('内訳書2-1'!$U$919:$U$1218,'内訳書2-1'!$G$919:$G$1218,'【原則記入不要】内訳書1-1'!$C14,'内訳書2-1'!$V$919:$V$1218,Q$7)</f>
        <v>0</v>
      </c>
      <c r="R14" s="84">
        <f>SUMIFS('内訳書2-1'!$U$919:$U$1218,'内訳書2-1'!$G$919:$G$1218,'【原則記入不要】内訳書1-1'!$C14,'内訳書2-1'!$V$919:$V$1218,R$7)</f>
        <v>0</v>
      </c>
      <c r="S14" s="93">
        <f>SUMIFS('内訳書2-1'!$U$919:$U$1218,'内訳書2-1'!$G$919:$G$1218,'【原則記入不要】内訳書1-1'!$C14,'内訳書2-1'!$V$919:$V$1218,S$7)</f>
        <v>0</v>
      </c>
      <c r="T14" s="84">
        <f>SUMIFS('内訳書2-1'!$U$919:$U$1218,'内訳書2-1'!$G$919:$G$1218,'【原則記入不要】内訳書1-1'!$C14,'内訳書2-1'!$V$919:$V$1218,T$7)</f>
        <v>0</v>
      </c>
      <c r="U14" s="93">
        <f>SUMIFS('内訳書2-1'!$U$919:$U$1218,'内訳書2-1'!$G$919:$G$1218,'【原則記入不要】内訳書1-1'!$C14,'内訳書2-1'!$V$919:$V$1218,U$7)</f>
        <v>0</v>
      </c>
      <c r="V14" s="84">
        <f>SUMIFS('内訳書2-1'!$U$919:$U$1218,'内訳書2-1'!$G$919:$G$1218,'【原則記入不要】内訳書1-1'!$C14,'内訳書2-1'!$V$919:$V$1218,V$7)</f>
        <v>0</v>
      </c>
      <c r="W14" s="93">
        <f>SUMIFS('内訳書2-1'!$U$919:$U$1218,'内訳書2-1'!$G$919:$G$1218,'【原則記入不要】内訳書1-1'!$C14,'内訳書2-1'!$V$919:$V$1218,W$7)</f>
        <v>0</v>
      </c>
      <c r="X14" s="93">
        <f>SUMIFS('内訳書2-1'!$U$919:$U$1218,'内訳書2-1'!$G$919:$G$1218,'【原則記入不要】内訳書1-1'!$C14,'内訳書2-1'!$V$919:$V$1218,X$7)</f>
        <v>0</v>
      </c>
      <c r="Y14" s="93">
        <f>SUMIFS('内訳書2-1'!$U$919:$U$1218,'内訳書2-1'!$G$919:$G$1218,'【原則記入不要】内訳書1-1'!$C14,'内訳書2-1'!$V$919:$V$1218,Y$7)</f>
        <v>0</v>
      </c>
      <c r="Z14" s="93">
        <f>SUMIFS('内訳書2-1'!$U$919:$U$1218,'内訳書2-1'!$G$919:$G$1218,'【原則記入不要】内訳書1-1'!$C14,'内訳書2-1'!$V$919:$V$1218,Z$7)</f>
        <v>0</v>
      </c>
      <c r="AA14" s="93">
        <f>SUMIFS('内訳書2-1'!$U$919:$U$1218,'内訳書2-1'!$G$919:$G$1218,'【原則記入不要】内訳書1-1'!$C14,'内訳書2-1'!$V$919:$V$1218,AA$7)</f>
        <v>0</v>
      </c>
      <c r="AB14" s="93">
        <f>SUMIFS('内訳書2-1'!$U$919:$U$1218,'内訳書2-1'!$G$919:$G$1218,'【原則記入不要】内訳書1-1'!$C14,'内訳書2-1'!$V$919:$V$1218,AB$7)</f>
        <v>0</v>
      </c>
      <c r="AC14" s="93">
        <f>SUMIFS('内訳書2-1'!$U$919:$U$1218,'内訳書2-1'!$G$919:$G$1218,'【原則記入不要】内訳書1-1'!$C14,'内訳書2-1'!$V$919:$V$1218,AC$7)</f>
        <v>0</v>
      </c>
      <c r="AD14" s="93">
        <f>SUMIFS('内訳書2-1'!$U$919:$U$1218,'内訳書2-1'!$G$919:$G$1218,'【原則記入不要】内訳書1-1'!$C14,'内訳書2-1'!$V$919:$V$1218,AD$7)</f>
        <v>0</v>
      </c>
      <c r="AE14" s="93">
        <f>SUMIFS('内訳書2-1'!$U$919:$U$1218,'内訳書2-1'!$G$919:$G$1218,'【原則記入不要】内訳書1-1'!$C14,'内訳書2-1'!$V$919:$V$1218,AE$7)</f>
        <v>0</v>
      </c>
      <c r="AF14" s="93">
        <f>SUMIFS('内訳書2-1'!$U$919:$U$1218,'内訳書2-1'!$G$919:$G$1218,'【原則記入不要】内訳書1-1'!$C14,'内訳書2-1'!$V$919:$V$1218,AF$7)</f>
        <v>0</v>
      </c>
      <c r="AG14" s="93">
        <f>SUMIFS('内訳書2-1'!$U$919:$U$1218,'内訳書2-1'!$G$919:$G$1218,'【原則記入不要】内訳書1-1'!$C14,'内訳書2-1'!$V$919:$V$1218,AG$7)</f>
        <v>0</v>
      </c>
      <c r="AH14" s="93">
        <f>SUMIFS('内訳書2-1'!$U$919:$U$1218,'内訳書2-1'!$G$919:$G$1218,'【原則記入不要】内訳書1-1'!$C14,'内訳書2-1'!$V$919:$V$1218,AH$7)</f>
        <v>0</v>
      </c>
      <c r="AI14" s="93">
        <f>SUMIFS('内訳書2-1'!$U$919:$U$1218,'内訳書2-1'!$G$919:$G$1218,'【原則記入不要】内訳書1-1'!$C14,'内訳書2-1'!$V$919:$V$1218,AI$7)</f>
        <v>0</v>
      </c>
      <c r="AJ14" s="211">
        <f>SUM(F14:AI14)</f>
        <v>0</v>
      </c>
      <c r="AK14" s="24"/>
      <c r="AL14" s="24"/>
    </row>
    <row r="15" spans="1:38" ht="18" customHeight="1">
      <c r="B15" s="554"/>
      <c r="C15" s="551" t="s">
        <v>51</v>
      </c>
      <c r="D15" s="552"/>
      <c r="E15" s="244">
        <f t="shared" si="0"/>
        <v>0</v>
      </c>
      <c r="F15" s="243">
        <f>SUMIFS('内訳書2-1'!$U$919:$U$1218,'内訳書2-1'!$G$919:$G$1218,'【原則記入不要】内訳書1-1'!$C15,'内訳書2-1'!$V$919:$V$1218,F$7)</f>
        <v>0</v>
      </c>
      <c r="G15" s="85">
        <f>SUMIFS('内訳書2-1'!$U$919:$U$1218,'内訳書2-1'!$G$919:$G$1218,'【原則記入不要】内訳書1-1'!$C15,'内訳書2-1'!$V$919:$V$1218,G$7)</f>
        <v>0</v>
      </c>
      <c r="H15" s="94">
        <f>SUMIFS('内訳書2-1'!$U$919:$U$1218,'内訳書2-1'!$G$919:$G$1218,'【原則記入不要】内訳書1-1'!$C15,'内訳書2-1'!$V$919:$V$1218,H$7)</f>
        <v>0</v>
      </c>
      <c r="I15" s="85">
        <f>SUMIFS('内訳書2-1'!$U$919:$U$1218,'内訳書2-1'!$G$919:$G$1218,'【原則記入不要】内訳書1-1'!$C15,'内訳書2-1'!$V$919:$V$1218,I$7)</f>
        <v>0</v>
      </c>
      <c r="J15" s="94">
        <f>SUMIFS('内訳書2-1'!$U$919:$U$1218,'内訳書2-1'!$G$919:$G$1218,'【原則記入不要】内訳書1-1'!$C15,'内訳書2-1'!$V$919:$V$1218,J$7)</f>
        <v>0</v>
      </c>
      <c r="K15" s="85">
        <f>SUMIFS('内訳書2-1'!$U$919:$U$1218,'内訳書2-1'!$G$919:$G$1218,'【原則記入不要】内訳書1-1'!$C15,'内訳書2-1'!$V$919:$V$1218,K$7)</f>
        <v>0</v>
      </c>
      <c r="L15" s="94">
        <f>SUMIFS('内訳書2-1'!$U$919:$U$1218,'内訳書2-1'!$G$919:$G$1218,'【原則記入不要】内訳書1-1'!$C15,'内訳書2-1'!$V$919:$V$1218,L$7)</f>
        <v>0</v>
      </c>
      <c r="M15" s="85">
        <f>SUMIFS('内訳書2-1'!$U$919:$U$1218,'内訳書2-1'!$G$919:$G$1218,'【原則記入不要】内訳書1-1'!$C15,'内訳書2-1'!$V$919:$V$1218,M$7)</f>
        <v>0</v>
      </c>
      <c r="N15" s="85">
        <f>SUMIFS('内訳書2-1'!$U$919:$U$1218,'内訳書2-1'!$G$919:$G$1218,'【原則記入不要】内訳書1-1'!$C15,'内訳書2-1'!$V$919:$V$1218,N$7)</f>
        <v>0</v>
      </c>
      <c r="O15" s="94">
        <f>SUMIFS('内訳書2-1'!$U$919:$U$1218,'内訳書2-1'!$G$919:$G$1218,'【原則記入不要】内訳書1-1'!$C15,'内訳書2-1'!$V$919:$V$1218,O$7)</f>
        <v>0</v>
      </c>
      <c r="P15" s="85">
        <f>SUMIFS('内訳書2-1'!$U$919:$U$1218,'内訳書2-1'!$G$919:$G$1218,'【原則記入不要】内訳書1-1'!$C15,'内訳書2-1'!$V$919:$V$1218,P$7)</f>
        <v>0</v>
      </c>
      <c r="Q15" s="94">
        <f>SUMIFS('内訳書2-1'!$U$919:$U$1218,'内訳書2-1'!$G$919:$G$1218,'【原則記入不要】内訳書1-1'!$C15,'内訳書2-1'!$V$919:$V$1218,Q$7)</f>
        <v>0</v>
      </c>
      <c r="R15" s="85">
        <f>SUMIFS('内訳書2-1'!$U$919:$U$1218,'内訳書2-1'!$G$919:$G$1218,'【原則記入不要】内訳書1-1'!$C15,'内訳書2-1'!$V$919:$V$1218,R$7)</f>
        <v>0</v>
      </c>
      <c r="S15" s="94">
        <f>SUMIFS('内訳書2-1'!$U$919:$U$1218,'内訳書2-1'!$G$919:$G$1218,'【原則記入不要】内訳書1-1'!$C15,'内訳書2-1'!$V$919:$V$1218,S$7)</f>
        <v>0</v>
      </c>
      <c r="T15" s="85">
        <f>SUMIFS('内訳書2-1'!$U$919:$U$1218,'内訳書2-1'!$G$919:$G$1218,'【原則記入不要】内訳書1-1'!$C15,'内訳書2-1'!$V$919:$V$1218,T$7)</f>
        <v>0</v>
      </c>
      <c r="U15" s="94">
        <f>SUMIFS('内訳書2-1'!$U$919:$U$1218,'内訳書2-1'!$G$919:$G$1218,'【原則記入不要】内訳書1-1'!$C15,'内訳書2-1'!$V$919:$V$1218,U$7)</f>
        <v>0</v>
      </c>
      <c r="V15" s="85">
        <f>SUMIFS('内訳書2-1'!$U$919:$U$1218,'内訳書2-1'!$G$919:$G$1218,'【原則記入不要】内訳書1-1'!$C15,'内訳書2-1'!$V$919:$V$1218,V$7)</f>
        <v>0</v>
      </c>
      <c r="W15" s="94">
        <f>SUMIFS('内訳書2-1'!$U$919:$U$1218,'内訳書2-1'!$G$919:$G$1218,'【原則記入不要】内訳書1-1'!$C15,'内訳書2-1'!$V$919:$V$1218,W$7)</f>
        <v>0</v>
      </c>
      <c r="X15" s="94">
        <f>SUMIFS('内訳書2-1'!$U$919:$U$1218,'内訳書2-1'!$G$919:$G$1218,'【原則記入不要】内訳書1-1'!$C15,'内訳書2-1'!$V$919:$V$1218,X$7)</f>
        <v>0</v>
      </c>
      <c r="Y15" s="94">
        <f>SUMIFS('内訳書2-1'!$U$919:$U$1218,'内訳書2-1'!$G$919:$G$1218,'【原則記入不要】内訳書1-1'!$C15,'内訳書2-1'!$V$919:$V$1218,Y$7)</f>
        <v>0</v>
      </c>
      <c r="Z15" s="94">
        <f>SUMIFS('内訳書2-1'!$U$919:$U$1218,'内訳書2-1'!$G$919:$G$1218,'【原則記入不要】内訳書1-1'!$C15,'内訳書2-1'!$V$919:$V$1218,Z$7)</f>
        <v>0</v>
      </c>
      <c r="AA15" s="94">
        <f>SUMIFS('内訳書2-1'!$U$919:$U$1218,'内訳書2-1'!$G$919:$G$1218,'【原則記入不要】内訳書1-1'!$C15,'内訳書2-1'!$V$919:$V$1218,AA$7)</f>
        <v>0</v>
      </c>
      <c r="AB15" s="94">
        <f>SUMIFS('内訳書2-1'!$U$919:$U$1218,'内訳書2-1'!$G$919:$G$1218,'【原則記入不要】内訳書1-1'!$C15,'内訳書2-1'!$V$919:$V$1218,AB$7)</f>
        <v>0</v>
      </c>
      <c r="AC15" s="94">
        <f>SUMIFS('内訳書2-1'!$U$919:$U$1218,'内訳書2-1'!$G$919:$G$1218,'【原則記入不要】内訳書1-1'!$C15,'内訳書2-1'!$V$919:$V$1218,AC$7)</f>
        <v>0</v>
      </c>
      <c r="AD15" s="94">
        <f>SUMIFS('内訳書2-1'!$U$919:$U$1218,'内訳書2-1'!$G$919:$G$1218,'【原則記入不要】内訳書1-1'!$C15,'内訳書2-1'!$V$919:$V$1218,AD$7)</f>
        <v>0</v>
      </c>
      <c r="AE15" s="94">
        <f>SUMIFS('内訳書2-1'!$U$919:$U$1218,'内訳書2-1'!$G$919:$G$1218,'【原則記入不要】内訳書1-1'!$C15,'内訳書2-1'!$V$919:$V$1218,AE$7)</f>
        <v>0</v>
      </c>
      <c r="AF15" s="94">
        <f>SUMIFS('内訳書2-1'!$U$919:$U$1218,'内訳書2-1'!$G$919:$G$1218,'【原則記入不要】内訳書1-1'!$C15,'内訳書2-1'!$V$919:$V$1218,AF$7)</f>
        <v>0</v>
      </c>
      <c r="AG15" s="94">
        <f>SUMIFS('内訳書2-1'!$U$919:$U$1218,'内訳書2-1'!$G$919:$G$1218,'【原則記入不要】内訳書1-1'!$C15,'内訳書2-1'!$V$919:$V$1218,AG$7)</f>
        <v>0</v>
      </c>
      <c r="AH15" s="94">
        <f>SUMIFS('内訳書2-1'!$U$919:$U$1218,'内訳書2-1'!$G$919:$G$1218,'【原則記入不要】内訳書1-1'!$C15,'内訳書2-1'!$V$919:$V$1218,AH$7)</f>
        <v>0</v>
      </c>
      <c r="AI15" s="94">
        <f>SUMIFS('内訳書2-1'!$U$919:$U$1218,'内訳書2-1'!$G$919:$G$1218,'【原則記入不要】内訳書1-1'!$C15,'内訳書2-1'!$V$919:$V$1218,AI$7)</f>
        <v>0</v>
      </c>
      <c r="AJ15" s="212">
        <f>SUM(F15:AI15)</f>
        <v>0</v>
      </c>
      <c r="AK15" s="24"/>
      <c r="AL15" s="24"/>
    </row>
    <row r="16" spans="1:38" ht="18" customHeight="1">
      <c r="B16" s="555"/>
      <c r="C16" s="547" t="s">
        <v>73</v>
      </c>
      <c r="D16" s="548"/>
      <c r="E16" s="245">
        <f>SUM(E12:E15)</f>
        <v>0</v>
      </c>
      <c r="F16" s="86">
        <f>SUM(F12:F15)</f>
        <v>0</v>
      </c>
      <c r="G16" s="86">
        <f t="shared" ref="G16:N16" si="2">SUM(G12:G15)</f>
        <v>0</v>
      </c>
      <c r="H16" s="86">
        <f t="shared" si="2"/>
        <v>0</v>
      </c>
      <c r="I16" s="86">
        <f t="shared" si="2"/>
        <v>0</v>
      </c>
      <c r="J16" s="86">
        <f t="shared" si="2"/>
        <v>0</v>
      </c>
      <c r="K16" s="86">
        <f t="shared" si="2"/>
        <v>0</v>
      </c>
      <c r="L16" s="86">
        <f t="shared" si="2"/>
        <v>0</v>
      </c>
      <c r="M16" s="86">
        <f t="shared" si="2"/>
        <v>0</v>
      </c>
      <c r="N16" s="86">
        <f t="shared" si="2"/>
        <v>0</v>
      </c>
      <c r="O16" s="86">
        <f t="shared" ref="O16:AI16" si="3">SUM(O12:O15)</f>
        <v>0</v>
      </c>
      <c r="P16" s="86">
        <f t="shared" si="3"/>
        <v>0</v>
      </c>
      <c r="Q16" s="86">
        <f t="shared" si="3"/>
        <v>0</v>
      </c>
      <c r="R16" s="86">
        <f t="shared" si="3"/>
        <v>0</v>
      </c>
      <c r="S16" s="86">
        <f t="shared" si="3"/>
        <v>0</v>
      </c>
      <c r="T16" s="86">
        <f t="shared" si="3"/>
        <v>0</v>
      </c>
      <c r="U16" s="86">
        <f t="shared" si="3"/>
        <v>0</v>
      </c>
      <c r="V16" s="86">
        <f t="shared" si="3"/>
        <v>0</v>
      </c>
      <c r="W16" s="86">
        <f t="shared" si="3"/>
        <v>0</v>
      </c>
      <c r="X16" s="86">
        <f t="shared" si="3"/>
        <v>0</v>
      </c>
      <c r="Y16" s="86">
        <f t="shared" si="3"/>
        <v>0</v>
      </c>
      <c r="Z16" s="86">
        <f t="shared" si="3"/>
        <v>0</v>
      </c>
      <c r="AA16" s="86">
        <f t="shared" si="3"/>
        <v>0</v>
      </c>
      <c r="AB16" s="86">
        <f t="shared" si="3"/>
        <v>0</v>
      </c>
      <c r="AC16" s="86">
        <f t="shared" si="3"/>
        <v>0</v>
      </c>
      <c r="AD16" s="86">
        <f t="shared" si="3"/>
        <v>0</v>
      </c>
      <c r="AE16" s="86">
        <f t="shared" si="3"/>
        <v>0</v>
      </c>
      <c r="AF16" s="86">
        <f t="shared" si="3"/>
        <v>0</v>
      </c>
      <c r="AG16" s="86">
        <f t="shared" si="3"/>
        <v>0</v>
      </c>
      <c r="AH16" s="86">
        <f t="shared" si="3"/>
        <v>0</v>
      </c>
      <c r="AI16" s="86">
        <f t="shared" si="3"/>
        <v>0</v>
      </c>
      <c r="AJ16" s="213">
        <f>SUM(F16:AI16)</f>
        <v>0</v>
      </c>
      <c r="AK16" s="24"/>
      <c r="AL16" s="24"/>
    </row>
    <row r="17" spans="2:38" ht="18" customHeight="1">
      <c r="B17" s="525" t="s">
        <v>52</v>
      </c>
      <c r="C17" s="525"/>
      <c r="D17" s="525"/>
      <c r="E17" s="87">
        <f>E10+E11+E16</f>
        <v>0</v>
      </c>
      <c r="F17" s="87">
        <f>F10+F11+F16</f>
        <v>0</v>
      </c>
      <c r="G17" s="82">
        <f t="shared" ref="G17:N17" si="4">G10+G11+G16</f>
        <v>0</v>
      </c>
      <c r="H17" s="91">
        <f t="shared" si="4"/>
        <v>0</v>
      </c>
      <c r="I17" s="82">
        <f t="shared" si="4"/>
        <v>0</v>
      </c>
      <c r="J17" s="91">
        <f t="shared" si="4"/>
        <v>0</v>
      </c>
      <c r="K17" s="82">
        <f t="shared" si="4"/>
        <v>0</v>
      </c>
      <c r="L17" s="91">
        <f t="shared" si="4"/>
        <v>0</v>
      </c>
      <c r="M17" s="82">
        <f t="shared" si="4"/>
        <v>0</v>
      </c>
      <c r="N17" s="82">
        <f t="shared" si="4"/>
        <v>0</v>
      </c>
      <c r="O17" s="91">
        <f t="shared" ref="O17:AI17" si="5">O10+O11+O16</f>
        <v>0</v>
      </c>
      <c r="P17" s="82">
        <f t="shared" si="5"/>
        <v>0</v>
      </c>
      <c r="Q17" s="91">
        <f t="shared" si="5"/>
        <v>0</v>
      </c>
      <c r="R17" s="82">
        <f t="shared" si="5"/>
        <v>0</v>
      </c>
      <c r="S17" s="91">
        <f t="shared" si="5"/>
        <v>0</v>
      </c>
      <c r="T17" s="82">
        <f t="shared" si="5"/>
        <v>0</v>
      </c>
      <c r="U17" s="91">
        <f t="shared" si="5"/>
        <v>0</v>
      </c>
      <c r="V17" s="82">
        <f t="shared" si="5"/>
        <v>0</v>
      </c>
      <c r="W17" s="91">
        <f t="shared" si="5"/>
        <v>0</v>
      </c>
      <c r="X17" s="91">
        <f t="shared" si="5"/>
        <v>0</v>
      </c>
      <c r="Y17" s="91">
        <f t="shared" si="5"/>
        <v>0</v>
      </c>
      <c r="Z17" s="91">
        <f t="shared" si="5"/>
        <v>0</v>
      </c>
      <c r="AA17" s="91">
        <f t="shared" si="5"/>
        <v>0</v>
      </c>
      <c r="AB17" s="91">
        <f t="shared" si="5"/>
        <v>0</v>
      </c>
      <c r="AC17" s="91">
        <f t="shared" si="5"/>
        <v>0</v>
      </c>
      <c r="AD17" s="91">
        <f t="shared" si="5"/>
        <v>0</v>
      </c>
      <c r="AE17" s="91">
        <f t="shared" si="5"/>
        <v>0</v>
      </c>
      <c r="AF17" s="91">
        <f t="shared" si="5"/>
        <v>0</v>
      </c>
      <c r="AG17" s="91">
        <f t="shared" si="5"/>
        <v>0</v>
      </c>
      <c r="AH17" s="91">
        <f t="shared" si="5"/>
        <v>0</v>
      </c>
      <c r="AI17" s="91">
        <f t="shared" si="5"/>
        <v>0</v>
      </c>
      <c r="AJ17" s="214">
        <f>SUM(F17:AI17)</f>
        <v>0</v>
      </c>
      <c r="AK17" s="24"/>
      <c r="AL17" s="24"/>
    </row>
    <row r="18" spans="2:38" ht="18" customHeight="1" thickBot="1">
      <c r="B18" s="531" t="s">
        <v>239</v>
      </c>
      <c r="C18" s="547"/>
      <c r="D18" s="548"/>
      <c r="E18" s="246">
        <f>SUM(F18:AI18)</f>
        <v>0</v>
      </c>
      <c r="F18" s="81">
        <f>SUMIFS('内訳書2-1'!$U$919:$U$1218,'内訳書2-1'!$G$919:$G$1218,"芸文振助成額",'内訳書2-1'!$V$919:$V$1218,F$7)</f>
        <v>0</v>
      </c>
      <c r="G18" s="88">
        <f>SUMIFS('内訳書2-1'!$U$919:$U$1218,'内訳書2-1'!$G$919:$G$1218,"芸文振助成額",'内訳書2-1'!$V$919:$V$1218,G$7)</f>
        <v>0</v>
      </c>
      <c r="H18" s="95">
        <f>SUMIFS('内訳書2-1'!$U$919:$U$1218,'内訳書2-1'!$G$919:$G$1218,"芸文振助成額",'内訳書2-1'!$V$919:$V$1218,H$7)</f>
        <v>0</v>
      </c>
      <c r="I18" s="88">
        <f>SUMIFS('内訳書2-1'!$U$919:$U$1218,'内訳書2-1'!$G$919:$G$1218,"芸文振助成額",'内訳書2-1'!$V$919:$V$1218,I$7)</f>
        <v>0</v>
      </c>
      <c r="J18" s="95">
        <f>SUMIFS('内訳書2-1'!$U$919:$U$1218,'内訳書2-1'!$G$919:$G$1218,"芸文振助成額",'内訳書2-1'!$V$919:$V$1218,J$7)</f>
        <v>0</v>
      </c>
      <c r="K18" s="88">
        <f>SUMIFS('内訳書2-1'!$U$919:$U$1218,'内訳書2-1'!$G$919:$G$1218,"芸文振助成額",'内訳書2-1'!$V$919:$V$1218,K$7)</f>
        <v>0</v>
      </c>
      <c r="L18" s="95">
        <f>SUMIFS('内訳書2-1'!$U$919:$U$1218,'内訳書2-1'!$G$919:$G$1218,"芸文振助成額",'内訳書2-1'!$V$919:$V$1218,L$7)</f>
        <v>0</v>
      </c>
      <c r="M18" s="88">
        <f>SUMIFS('内訳書2-1'!$U$919:$U$1218,'内訳書2-1'!$G$919:$G$1218,"芸文振助成額",'内訳書2-1'!$V$919:$V$1218,M$7)</f>
        <v>0</v>
      </c>
      <c r="N18" s="88">
        <f>SUMIFS('内訳書2-1'!$U$919:$U$1218,'内訳書2-1'!$G$919:$G$1218,"芸文振助成額",'内訳書2-1'!$V$919:$V$1218,N$7)</f>
        <v>0</v>
      </c>
      <c r="O18" s="95">
        <f>SUMIFS('内訳書2-1'!$U$919:$U$1218,'内訳書2-1'!$G$919:$G$1218,"芸文振助成額",'内訳書2-1'!$V$919:$V$1218,O$7)</f>
        <v>0</v>
      </c>
      <c r="P18" s="88">
        <f>SUMIFS('内訳書2-1'!$U$919:$U$1218,'内訳書2-1'!$G$919:$G$1218,"芸文振助成額",'内訳書2-1'!$V$919:$V$1218,P$7)</f>
        <v>0</v>
      </c>
      <c r="Q18" s="95">
        <f>SUMIFS('内訳書2-1'!$U$919:$U$1218,'内訳書2-1'!$G$919:$G$1218,"芸文振助成額",'内訳書2-1'!$V$919:$V$1218,Q$7)</f>
        <v>0</v>
      </c>
      <c r="R18" s="88">
        <f>SUMIFS('内訳書2-1'!$U$919:$U$1218,'内訳書2-1'!$G$919:$G$1218,"芸文振助成額",'内訳書2-1'!$V$919:$V$1218,R$7)</f>
        <v>0</v>
      </c>
      <c r="S18" s="95">
        <f>SUMIFS('内訳書2-1'!$U$919:$U$1218,'内訳書2-1'!$G$919:$G$1218,"芸文振助成額",'内訳書2-1'!$V$919:$V$1218,S$7)</f>
        <v>0</v>
      </c>
      <c r="T18" s="88">
        <f>SUMIFS('内訳書2-1'!$U$919:$U$1218,'内訳書2-1'!$G$919:$G$1218,"芸文振助成額",'内訳書2-1'!$V$919:$V$1218,T$7)</f>
        <v>0</v>
      </c>
      <c r="U18" s="95">
        <f>SUMIFS('内訳書2-1'!$U$919:$U$1218,'内訳書2-1'!$G$919:$G$1218,"芸文振助成額",'内訳書2-1'!$V$919:$V$1218,U$7)</f>
        <v>0</v>
      </c>
      <c r="V18" s="88">
        <f>SUMIFS('内訳書2-1'!$U$919:$U$1218,'内訳書2-1'!$G$919:$G$1218,"芸文振助成額",'内訳書2-1'!$V$919:$V$1218,V$7)</f>
        <v>0</v>
      </c>
      <c r="W18" s="95">
        <f>SUMIFS('内訳書2-1'!$U$919:$U$1218,'内訳書2-1'!$G$919:$G$1218,"芸文振助成額",'内訳書2-1'!$V$919:$V$1218,W$7)</f>
        <v>0</v>
      </c>
      <c r="X18" s="95">
        <f>SUMIFS('内訳書2-1'!$U$919:$U$1218,'内訳書2-1'!$G$919:$G$1218,"芸文振助成額",'内訳書2-1'!$V$919:$V$1218,X$7)</f>
        <v>0</v>
      </c>
      <c r="Y18" s="95">
        <f>SUMIFS('内訳書2-1'!$U$919:$U$1218,'内訳書2-1'!$G$919:$G$1218,"芸文振助成額",'内訳書2-1'!$V$919:$V$1218,Y$7)</f>
        <v>0</v>
      </c>
      <c r="Z18" s="95">
        <f>SUMIFS('内訳書2-1'!$U$919:$U$1218,'内訳書2-1'!$G$919:$G$1218,"芸文振助成額",'内訳書2-1'!$V$919:$V$1218,Z$7)</f>
        <v>0</v>
      </c>
      <c r="AA18" s="95">
        <f>SUMIFS('内訳書2-1'!$U$919:$U$1218,'内訳書2-1'!$G$919:$G$1218,"芸文振助成額",'内訳書2-1'!$V$919:$V$1218,AA$7)</f>
        <v>0</v>
      </c>
      <c r="AB18" s="95">
        <f>SUMIFS('内訳書2-1'!$U$919:$U$1218,'内訳書2-1'!$G$919:$G$1218,"芸文振助成額",'内訳書2-1'!$V$919:$V$1218,AB$7)</f>
        <v>0</v>
      </c>
      <c r="AC18" s="95">
        <f>SUMIFS('内訳書2-1'!$U$919:$U$1218,'内訳書2-1'!$G$919:$G$1218,"芸文振助成額",'内訳書2-1'!$V$919:$V$1218,AC$7)</f>
        <v>0</v>
      </c>
      <c r="AD18" s="95">
        <f>SUMIFS('内訳書2-1'!$U$919:$U$1218,'内訳書2-1'!$G$919:$G$1218,"芸文振助成額",'内訳書2-1'!$V$919:$V$1218,AD$7)</f>
        <v>0</v>
      </c>
      <c r="AE18" s="95">
        <f>SUMIFS('内訳書2-1'!$U$919:$U$1218,'内訳書2-1'!$G$919:$G$1218,"芸文振助成額",'内訳書2-1'!$V$919:$V$1218,AE$7)</f>
        <v>0</v>
      </c>
      <c r="AF18" s="95">
        <f>SUMIFS('内訳書2-1'!$U$919:$U$1218,'内訳書2-1'!$G$919:$G$1218,"芸文振助成額",'内訳書2-1'!$V$919:$V$1218,AF$7)</f>
        <v>0</v>
      </c>
      <c r="AG18" s="95">
        <f>SUMIFS('内訳書2-1'!$U$919:$U$1218,'内訳書2-1'!$G$919:$G$1218,"芸文振助成額",'内訳書2-1'!$V$919:$V$1218,AG$7)</f>
        <v>0</v>
      </c>
      <c r="AH18" s="95">
        <f>SUMIFS('内訳書2-1'!$U$919:$U$1218,'内訳書2-1'!$G$919:$G$1218,"芸文振助成額",'内訳書2-1'!$V$919:$V$1218,AH$7)</f>
        <v>0</v>
      </c>
      <c r="AI18" s="95">
        <f>SUMIFS('内訳書2-1'!$U$919:$U$1218,'内訳書2-1'!$G$919:$G$1218,"芸文振助成額",'内訳書2-1'!$V$919:$V$1218,AI$7)</f>
        <v>0</v>
      </c>
      <c r="AJ18" s="215">
        <f>SUM(F18:AI18)</f>
        <v>0</v>
      </c>
      <c r="AK18" s="24"/>
      <c r="AL18" s="24"/>
    </row>
    <row r="19" spans="2:38" ht="21.75" customHeight="1" thickTop="1">
      <c r="B19" s="522" t="s">
        <v>53</v>
      </c>
      <c r="C19" s="522"/>
      <c r="D19" s="522"/>
      <c r="E19" s="240">
        <f>SUM(F19:AI19)</f>
        <v>0</v>
      </c>
      <c r="F19" s="89">
        <f t="shared" ref="F19:AI19" si="6">SUM(F17:F18)</f>
        <v>0</v>
      </c>
      <c r="G19" s="90">
        <f t="shared" si="6"/>
        <v>0</v>
      </c>
      <c r="H19" s="96">
        <f t="shared" si="6"/>
        <v>0</v>
      </c>
      <c r="I19" s="90">
        <f t="shared" si="6"/>
        <v>0</v>
      </c>
      <c r="J19" s="96">
        <f t="shared" si="6"/>
        <v>0</v>
      </c>
      <c r="K19" s="90">
        <f t="shared" si="6"/>
        <v>0</v>
      </c>
      <c r="L19" s="96">
        <f t="shared" si="6"/>
        <v>0</v>
      </c>
      <c r="M19" s="90">
        <f t="shared" si="6"/>
        <v>0</v>
      </c>
      <c r="N19" s="90">
        <f t="shared" si="6"/>
        <v>0</v>
      </c>
      <c r="O19" s="96">
        <f t="shared" ref="O19:V19" si="7">SUM(O17:O18)</f>
        <v>0</v>
      </c>
      <c r="P19" s="90">
        <f t="shared" si="7"/>
        <v>0</v>
      </c>
      <c r="Q19" s="96">
        <f t="shared" si="7"/>
        <v>0</v>
      </c>
      <c r="R19" s="90">
        <f t="shared" si="7"/>
        <v>0</v>
      </c>
      <c r="S19" s="96">
        <f t="shared" si="7"/>
        <v>0</v>
      </c>
      <c r="T19" s="90">
        <f t="shared" si="7"/>
        <v>0</v>
      </c>
      <c r="U19" s="96">
        <f t="shared" si="7"/>
        <v>0</v>
      </c>
      <c r="V19" s="90">
        <f t="shared" si="7"/>
        <v>0</v>
      </c>
      <c r="W19" s="96">
        <f>SUM(W17:W18)</f>
        <v>0</v>
      </c>
      <c r="X19" s="90">
        <f>SUM(X17:X18)</f>
        <v>0</v>
      </c>
      <c r="Y19" s="96">
        <f t="shared" si="6"/>
        <v>0</v>
      </c>
      <c r="Z19" s="90">
        <f t="shared" si="6"/>
        <v>0</v>
      </c>
      <c r="AA19" s="96">
        <f t="shared" si="6"/>
        <v>0</v>
      </c>
      <c r="AB19" s="90">
        <f t="shared" si="6"/>
        <v>0</v>
      </c>
      <c r="AC19" s="96">
        <f t="shared" si="6"/>
        <v>0</v>
      </c>
      <c r="AD19" s="90">
        <f t="shared" si="6"/>
        <v>0</v>
      </c>
      <c r="AE19" s="96">
        <f t="shared" si="6"/>
        <v>0</v>
      </c>
      <c r="AF19" s="90">
        <f t="shared" si="6"/>
        <v>0</v>
      </c>
      <c r="AG19" s="96">
        <f t="shared" si="6"/>
        <v>0</v>
      </c>
      <c r="AH19" s="90">
        <f t="shared" si="6"/>
        <v>0</v>
      </c>
      <c r="AI19" s="96">
        <f t="shared" si="6"/>
        <v>0</v>
      </c>
      <c r="AJ19" s="253">
        <f>SUM(AJ$17:AJ$18)</f>
        <v>0</v>
      </c>
      <c r="AK19" s="24"/>
      <c r="AL19" s="24"/>
    </row>
    <row r="20" spans="2:38" ht="18.75" customHeight="1">
      <c r="F20" s="56" t="str">
        <f t="shared" ref="F20:AI20" si="8">IF(F19&lt;&gt;F50,"収支不一致","")</f>
        <v/>
      </c>
      <c r="G20" s="56" t="str">
        <f t="shared" si="8"/>
        <v/>
      </c>
      <c r="H20" s="56" t="str">
        <f t="shared" si="8"/>
        <v/>
      </c>
      <c r="I20" s="56" t="str">
        <f t="shared" si="8"/>
        <v/>
      </c>
      <c r="J20" s="56" t="str">
        <f t="shared" si="8"/>
        <v/>
      </c>
      <c r="K20" s="56" t="str">
        <f t="shared" si="8"/>
        <v/>
      </c>
      <c r="L20" s="56" t="str">
        <f t="shared" si="8"/>
        <v/>
      </c>
      <c r="M20" s="56" t="str">
        <f t="shared" si="8"/>
        <v/>
      </c>
      <c r="N20" s="56" t="str">
        <f t="shared" si="8"/>
        <v/>
      </c>
      <c r="O20" s="56" t="str">
        <f t="shared" ref="O20:X20" si="9">IF(O19&lt;&gt;O50,"収支不一致","")</f>
        <v/>
      </c>
      <c r="P20" s="56" t="str">
        <f t="shared" si="9"/>
        <v/>
      </c>
      <c r="Q20" s="56" t="str">
        <f t="shared" si="9"/>
        <v/>
      </c>
      <c r="R20" s="56" t="str">
        <f t="shared" si="9"/>
        <v/>
      </c>
      <c r="S20" s="56" t="str">
        <f t="shared" si="9"/>
        <v/>
      </c>
      <c r="T20" s="56" t="str">
        <f t="shared" si="9"/>
        <v/>
      </c>
      <c r="U20" s="56" t="str">
        <f t="shared" si="9"/>
        <v/>
      </c>
      <c r="V20" s="56" t="str">
        <f t="shared" si="9"/>
        <v/>
      </c>
      <c r="W20" s="56" t="str">
        <f t="shared" si="9"/>
        <v/>
      </c>
      <c r="X20" s="56" t="str">
        <f t="shared" si="9"/>
        <v/>
      </c>
      <c r="Y20" s="56" t="str">
        <f t="shared" si="8"/>
        <v/>
      </c>
      <c r="Z20" s="56" t="str">
        <f t="shared" si="8"/>
        <v/>
      </c>
      <c r="AA20" s="56" t="str">
        <f t="shared" si="8"/>
        <v/>
      </c>
      <c r="AB20" s="56" t="str">
        <f t="shared" si="8"/>
        <v/>
      </c>
      <c r="AC20" s="56" t="str">
        <f t="shared" si="8"/>
        <v/>
      </c>
      <c r="AD20" s="56" t="str">
        <f t="shared" si="8"/>
        <v/>
      </c>
      <c r="AE20" s="56" t="str">
        <f t="shared" si="8"/>
        <v/>
      </c>
      <c r="AF20" s="56" t="str">
        <f t="shared" si="8"/>
        <v/>
      </c>
      <c r="AG20" s="56" t="str">
        <f t="shared" si="8"/>
        <v/>
      </c>
      <c r="AH20" s="56" t="str">
        <f t="shared" si="8"/>
        <v/>
      </c>
      <c r="AI20" s="56" t="str">
        <f t="shared" si="8"/>
        <v/>
      </c>
      <c r="AJ20" s="56" t="str">
        <f>IF(AJ19&lt;&gt;AJ50,"収支不一致","")</f>
        <v/>
      </c>
      <c r="AK20" s="39"/>
      <c r="AL20" s="39"/>
    </row>
    <row r="21" spans="2:38" ht="15" customHeight="1">
      <c r="B21" s="24" t="s">
        <v>54</v>
      </c>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40" t="s">
        <v>301</v>
      </c>
    </row>
    <row r="22" spans="2:38" ht="18" customHeight="1">
      <c r="B22" s="544"/>
      <c r="C22" s="544" t="s">
        <v>55</v>
      </c>
      <c r="D22" s="41" t="s">
        <v>100</v>
      </c>
      <c r="E22" s="535" t="s">
        <v>300</v>
      </c>
      <c r="F22" s="515" t="str">
        <f>F$4</f>
        <v>1</v>
      </c>
      <c r="G22" s="513"/>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4"/>
      <c r="AK22" s="24"/>
      <c r="AL22" s="24"/>
    </row>
    <row r="23" spans="2:38" ht="18" customHeight="1">
      <c r="B23" s="545"/>
      <c r="C23" s="545"/>
      <c r="D23" s="41" t="s">
        <v>60</v>
      </c>
      <c r="E23" s="536"/>
      <c r="F23" s="518" t="str">
        <f>F$5</f>
        <v>2-1</v>
      </c>
      <c r="G23" s="513"/>
      <c r="H23" s="513"/>
      <c r="I23" s="513"/>
      <c r="J23" s="513"/>
      <c r="K23" s="513"/>
      <c r="L23" s="513"/>
      <c r="M23" s="513"/>
      <c r="N23" s="513"/>
      <c r="O23" s="513"/>
      <c r="P23" s="513"/>
      <c r="Q23" s="513"/>
      <c r="R23" s="513"/>
      <c r="S23" s="513"/>
      <c r="T23" s="513"/>
      <c r="U23" s="513"/>
      <c r="V23" s="513"/>
      <c r="W23" s="513"/>
      <c r="X23" s="513"/>
      <c r="Y23" s="513"/>
      <c r="Z23" s="513"/>
      <c r="AA23" s="513"/>
      <c r="AB23" s="513"/>
      <c r="AC23" s="513"/>
      <c r="AD23" s="513"/>
      <c r="AE23" s="513"/>
      <c r="AF23" s="513"/>
      <c r="AG23" s="513"/>
      <c r="AH23" s="513"/>
      <c r="AI23" s="513"/>
      <c r="AJ23" s="514"/>
      <c r="AK23" s="24"/>
      <c r="AL23" s="24"/>
    </row>
    <row r="24" spans="2:38" ht="18" customHeight="1">
      <c r="B24" s="545"/>
      <c r="C24" s="545"/>
      <c r="D24" s="188" t="s">
        <v>197</v>
      </c>
      <c r="E24" s="536"/>
      <c r="F24" s="512">
        <f>F$6</f>
        <v>0</v>
      </c>
      <c r="G24" s="513"/>
      <c r="H24" s="513"/>
      <c r="I24" s="513"/>
      <c r="J24" s="513"/>
      <c r="K24" s="513"/>
      <c r="L24" s="513"/>
      <c r="M24" s="513"/>
      <c r="N24" s="513"/>
      <c r="O24" s="513"/>
      <c r="P24" s="513"/>
      <c r="Q24" s="513"/>
      <c r="R24" s="513"/>
      <c r="S24" s="513"/>
      <c r="T24" s="513"/>
      <c r="U24" s="513"/>
      <c r="V24" s="513"/>
      <c r="W24" s="513"/>
      <c r="X24" s="513"/>
      <c r="Y24" s="513"/>
      <c r="Z24" s="513"/>
      <c r="AA24" s="513"/>
      <c r="AB24" s="513"/>
      <c r="AC24" s="513"/>
      <c r="AD24" s="513"/>
      <c r="AE24" s="513"/>
      <c r="AF24" s="513"/>
      <c r="AG24" s="513"/>
      <c r="AH24" s="513"/>
      <c r="AI24" s="513"/>
      <c r="AJ24" s="514"/>
      <c r="AK24" s="24"/>
      <c r="AL24" s="24"/>
    </row>
    <row r="25" spans="2:38" ht="18" customHeight="1">
      <c r="B25" s="545"/>
      <c r="C25" s="545"/>
      <c r="D25" s="41" t="s">
        <v>110</v>
      </c>
      <c r="E25" s="537"/>
      <c r="F25" s="187">
        <v>1</v>
      </c>
      <c r="G25" s="187">
        <v>2</v>
      </c>
      <c r="H25" s="187">
        <v>3</v>
      </c>
      <c r="I25" s="187">
        <v>4</v>
      </c>
      <c r="J25" s="187">
        <v>5</v>
      </c>
      <c r="K25" s="187">
        <v>6</v>
      </c>
      <c r="L25" s="187">
        <v>7</v>
      </c>
      <c r="M25" s="187">
        <v>8</v>
      </c>
      <c r="N25" s="187">
        <v>9</v>
      </c>
      <c r="O25" s="187">
        <v>10</v>
      </c>
      <c r="P25" s="187">
        <v>11</v>
      </c>
      <c r="Q25" s="187">
        <v>12</v>
      </c>
      <c r="R25" s="187">
        <v>13</v>
      </c>
      <c r="S25" s="187">
        <v>14</v>
      </c>
      <c r="T25" s="187">
        <v>15</v>
      </c>
      <c r="U25" s="187">
        <v>16</v>
      </c>
      <c r="V25" s="187">
        <v>17</v>
      </c>
      <c r="W25" s="187">
        <v>18</v>
      </c>
      <c r="X25" s="187">
        <v>19</v>
      </c>
      <c r="Y25" s="187">
        <v>20</v>
      </c>
      <c r="Z25" s="187">
        <v>21</v>
      </c>
      <c r="AA25" s="187">
        <v>22</v>
      </c>
      <c r="AB25" s="187">
        <v>23</v>
      </c>
      <c r="AC25" s="187">
        <v>24</v>
      </c>
      <c r="AD25" s="187">
        <v>25</v>
      </c>
      <c r="AE25" s="187">
        <v>26</v>
      </c>
      <c r="AF25" s="187">
        <v>27</v>
      </c>
      <c r="AG25" s="187">
        <v>28</v>
      </c>
      <c r="AH25" s="187">
        <v>29</v>
      </c>
      <c r="AI25" s="187">
        <v>30</v>
      </c>
      <c r="AJ25" s="205" t="s">
        <v>111</v>
      </c>
      <c r="AK25" s="24"/>
      <c r="AL25" s="24"/>
    </row>
    <row r="26" spans="2:38" ht="18" customHeight="1">
      <c r="B26" s="546"/>
      <c r="C26" s="546"/>
      <c r="D26" s="225" t="s">
        <v>294</v>
      </c>
      <c r="E26" s="248">
        <f t="shared" ref="E26:E49" si="10">SUM(F26:AI26)</f>
        <v>0</v>
      </c>
      <c r="F26" s="226">
        <f>F9</f>
        <v>0</v>
      </c>
      <c r="G26" s="205">
        <f t="shared" ref="G26:AJ26" si="11">G9</f>
        <v>0</v>
      </c>
      <c r="H26" s="205">
        <f t="shared" si="11"/>
        <v>0</v>
      </c>
      <c r="I26" s="205">
        <f t="shared" si="11"/>
        <v>0</v>
      </c>
      <c r="J26" s="205">
        <f t="shared" si="11"/>
        <v>0</v>
      </c>
      <c r="K26" s="205">
        <f t="shared" si="11"/>
        <v>0</v>
      </c>
      <c r="L26" s="205">
        <f t="shared" si="11"/>
        <v>0</v>
      </c>
      <c r="M26" s="205">
        <f t="shared" si="11"/>
        <v>0</v>
      </c>
      <c r="N26" s="205">
        <f t="shared" si="11"/>
        <v>0</v>
      </c>
      <c r="O26" s="205">
        <f t="shared" si="11"/>
        <v>0</v>
      </c>
      <c r="P26" s="205">
        <f t="shared" si="11"/>
        <v>0</v>
      </c>
      <c r="Q26" s="205">
        <f t="shared" si="11"/>
        <v>0</v>
      </c>
      <c r="R26" s="205">
        <f t="shared" si="11"/>
        <v>0</v>
      </c>
      <c r="S26" s="205">
        <f t="shared" si="11"/>
        <v>0</v>
      </c>
      <c r="T26" s="205">
        <f t="shared" si="11"/>
        <v>0</v>
      </c>
      <c r="U26" s="205">
        <f t="shared" si="11"/>
        <v>0</v>
      </c>
      <c r="V26" s="205">
        <f t="shared" si="11"/>
        <v>0</v>
      </c>
      <c r="W26" s="205">
        <f t="shared" si="11"/>
        <v>0</v>
      </c>
      <c r="X26" s="205">
        <f t="shared" si="11"/>
        <v>0</v>
      </c>
      <c r="Y26" s="205">
        <f t="shared" si="11"/>
        <v>0</v>
      </c>
      <c r="Z26" s="205">
        <f t="shared" si="11"/>
        <v>0</v>
      </c>
      <c r="AA26" s="205">
        <f t="shared" si="11"/>
        <v>0</v>
      </c>
      <c r="AB26" s="205">
        <f t="shared" si="11"/>
        <v>0</v>
      </c>
      <c r="AC26" s="205">
        <f t="shared" si="11"/>
        <v>0</v>
      </c>
      <c r="AD26" s="205">
        <f t="shared" si="11"/>
        <v>0</v>
      </c>
      <c r="AE26" s="205">
        <f t="shared" si="11"/>
        <v>0</v>
      </c>
      <c r="AF26" s="205">
        <f t="shared" si="11"/>
        <v>0</v>
      </c>
      <c r="AG26" s="205">
        <f t="shared" si="11"/>
        <v>0</v>
      </c>
      <c r="AH26" s="205">
        <f t="shared" si="11"/>
        <v>0</v>
      </c>
      <c r="AI26" s="205">
        <f t="shared" si="11"/>
        <v>0</v>
      </c>
      <c r="AJ26" s="205">
        <f t="shared" si="11"/>
        <v>0</v>
      </c>
      <c r="AK26" s="24"/>
      <c r="AL26" s="24"/>
    </row>
    <row r="27" spans="2:38" ht="18" customHeight="1">
      <c r="B27" s="526" t="s">
        <v>243</v>
      </c>
      <c r="C27" s="528" t="s">
        <v>80</v>
      </c>
      <c r="D27" s="112" t="s">
        <v>21</v>
      </c>
      <c r="E27" s="247">
        <f t="shared" si="10"/>
        <v>0</v>
      </c>
      <c r="F27" s="148">
        <f>SUMIFS('内訳書2-1'!$U$11:$U$910,'内訳書2-1'!$H$11:$H$910,$D27,'内訳書2-1'!$V$11:$V$910,F$25)</f>
        <v>0</v>
      </c>
      <c r="G27" s="149">
        <f>SUMIFS('内訳書2-1'!$U$11:$U$910,'内訳書2-1'!$H$11:$H$910,$D27,'内訳書2-1'!$V$11:$V$910,G$25)</f>
        <v>0</v>
      </c>
      <c r="H27" s="149">
        <f>SUMIFS('内訳書2-1'!$U$11:$U$910,'内訳書2-1'!$H$11:$H$910,$D27,'内訳書2-1'!$V$11:$V$910,H$25)</f>
        <v>0</v>
      </c>
      <c r="I27" s="149">
        <f>SUMIFS('内訳書2-1'!$U$11:$U$910,'内訳書2-1'!$H$11:$H$910,$D27,'内訳書2-1'!$V$11:$V$910,I$25)</f>
        <v>0</v>
      </c>
      <c r="J27" s="149">
        <f>SUMIFS('内訳書2-1'!$U$11:$U$910,'内訳書2-1'!$H$11:$H$910,$D27,'内訳書2-1'!$V$11:$V$910,J$25)</f>
        <v>0</v>
      </c>
      <c r="K27" s="149">
        <f>SUMIFS('内訳書2-1'!$U$11:$U$910,'内訳書2-1'!$H$11:$H$910,$D27,'内訳書2-1'!$V$11:$V$910,K$25)</f>
        <v>0</v>
      </c>
      <c r="L27" s="149">
        <f>SUMIFS('内訳書2-1'!$U$11:$U$910,'内訳書2-1'!$H$11:$H$910,$D27,'内訳書2-1'!$V$11:$V$910,L$25)</f>
        <v>0</v>
      </c>
      <c r="M27" s="149">
        <f>SUMIFS('内訳書2-1'!$U$11:$U$910,'内訳書2-1'!$H$11:$H$910,$D27,'内訳書2-1'!$V$11:$V$910,M$25)</f>
        <v>0</v>
      </c>
      <c r="N27" s="149">
        <f>SUMIFS('内訳書2-1'!$U$11:$U$910,'内訳書2-1'!$H$11:$H$910,$D27,'内訳書2-1'!$V$11:$V$910,N$25)</f>
        <v>0</v>
      </c>
      <c r="O27" s="149">
        <f>SUMIFS('内訳書2-1'!$U$11:$U$910,'内訳書2-1'!$H$11:$H$910,$D27,'内訳書2-1'!$V$11:$V$910,O$25)</f>
        <v>0</v>
      </c>
      <c r="P27" s="149">
        <f>SUMIFS('内訳書2-1'!$U$11:$U$910,'内訳書2-1'!$H$11:$H$910,$D27,'内訳書2-1'!$V$11:$V$910,P$25)</f>
        <v>0</v>
      </c>
      <c r="Q27" s="149">
        <f>SUMIFS('内訳書2-1'!$U$11:$U$910,'内訳書2-1'!$H$11:$H$910,$D27,'内訳書2-1'!$V$11:$V$910,Q$25)</f>
        <v>0</v>
      </c>
      <c r="R27" s="149">
        <f>SUMIFS('内訳書2-1'!$U$11:$U$910,'内訳書2-1'!$H$11:$H$910,$D27,'内訳書2-1'!$V$11:$V$910,R$25)</f>
        <v>0</v>
      </c>
      <c r="S27" s="149">
        <f>SUMIFS('内訳書2-1'!$U$11:$U$910,'内訳書2-1'!$H$11:$H$910,$D27,'内訳書2-1'!$V$11:$V$910,S$25)</f>
        <v>0</v>
      </c>
      <c r="T27" s="149">
        <f>SUMIFS('内訳書2-1'!$U$11:$U$910,'内訳書2-1'!$H$11:$H$910,$D27,'内訳書2-1'!$V$11:$V$910,T$25)</f>
        <v>0</v>
      </c>
      <c r="U27" s="149">
        <f>SUMIFS('内訳書2-1'!$U$11:$U$910,'内訳書2-1'!$H$11:$H$910,$D27,'内訳書2-1'!$V$11:$V$910,U$25)</f>
        <v>0</v>
      </c>
      <c r="V27" s="149">
        <f>SUMIFS('内訳書2-1'!$U$11:$U$910,'内訳書2-1'!$H$11:$H$910,$D27,'内訳書2-1'!$V$11:$V$910,V$25)</f>
        <v>0</v>
      </c>
      <c r="W27" s="149">
        <f>SUMIFS('内訳書2-1'!$U$11:$U$910,'内訳書2-1'!$H$11:$H$910,$D27,'内訳書2-1'!$V$11:$V$910,W$25)</f>
        <v>0</v>
      </c>
      <c r="X27" s="149">
        <f>SUMIFS('内訳書2-1'!$U$11:$U$910,'内訳書2-1'!$H$11:$H$910,$D27,'内訳書2-1'!$V$11:$V$910,X$25)</f>
        <v>0</v>
      </c>
      <c r="Y27" s="149">
        <f>SUMIFS('内訳書2-1'!$U$11:$U$910,'内訳書2-1'!$H$11:$H$910,$D27,'内訳書2-1'!$V$11:$V$910,Y$25)</f>
        <v>0</v>
      </c>
      <c r="Z27" s="149">
        <f>SUMIFS('内訳書2-1'!$U$11:$U$910,'内訳書2-1'!$H$11:$H$910,$D27,'内訳書2-1'!$V$11:$V$910,Z$25)</f>
        <v>0</v>
      </c>
      <c r="AA27" s="149">
        <f>SUMIFS('内訳書2-1'!$U$11:$U$910,'内訳書2-1'!$H$11:$H$910,$D27,'内訳書2-1'!$V$11:$V$910,AA$25)</f>
        <v>0</v>
      </c>
      <c r="AB27" s="149">
        <f>SUMIFS('内訳書2-1'!$U$11:$U$910,'内訳書2-1'!$H$11:$H$910,$D27,'内訳書2-1'!$V$11:$V$910,AB$25)</f>
        <v>0</v>
      </c>
      <c r="AC27" s="149">
        <f>SUMIFS('内訳書2-1'!$U$11:$U$910,'内訳書2-1'!$H$11:$H$910,$D27,'内訳書2-1'!$V$11:$V$910,AC$25)</f>
        <v>0</v>
      </c>
      <c r="AD27" s="149">
        <f>SUMIFS('内訳書2-1'!$U$11:$U$910,'内訳書2-1'!$H$11:$H$910,$D27,'内訳書2-1'!$V$11:$V$910,AD$25)</f>
        <v>0</v>
      </c>
      <c r="AE27" s="149">
        <f>SUMIFS('内訳書2-1'!$U$11:$U$910,'内訳書2-1'!$H$11:$H$910,$D27,'内訳書2-1'!$V$11:$V$910,AE$25)</f>
        <v>0</v>
      </c>
      <c r="AF27" s="149">
        <f>SUMIFS('内訳書2-1'!$U$11:$U$910,'内訳書2-1'!$H$11:$H$910,$D27,'内訳書2-1'!$V$11:$V$910,AF$25)</f>
        <v>0</v>
      </c>
      <c r="AG27" s="149">
        <f>SUMIFS('内訳書2-1'!$U$11:$U$910,'内訳書2-1'!$H$11:$H$910,$D27,'内訳書2-1'!$V$11:$V$910,AG$25)</f>
        <v>0</v>
      </c>
      <c r="AH27" s="149">
        <f>SUMIFS('内訳書2-1'!$U$11:$U$910,'内訳書2-1'!$H$11:$H$910,$D27,'内訳書2-1'!$V$11:$V$910,AH$25)</f>
        <v>0</v>
      </c>
      <c r="AI27" s="150">
        <f>SUMIFS('内訳書2-1'!$U$11:$U$910,'内訳書2-1'!$H$11:$H$910,$D27,'内訳書2-1'!$V$11:$V$910,AI$25)</f>
        <v>0</v>
      </c>
      <c r="AJ27" s="216">
        <f>'内訳書2-1'!$J1238</f>
        <v>0</v>
      </c>
      <c r="AK27" s="24"/>
      <c r="AL27" s="24"/>
    </row>
    <row r="28" spans="2:38" ht="18" customHeight="1">
      <c r="B28" s="526"/>
      <c r="C28" s="529"/>
      <c r="D28" s="113" t="s">
        <v>22</v>
      </c>
      <c r="E28" s="247">
        <f t="shared" si="10"/>
        <v>0</v>
      </c>
      <c r="F28" s="151">
        <f>SUMIFS('内訳書2-1'!$U$11:$U$910,'内訳書2-1'!$H$11:$H$910,$D28,'内訳書2-1'!$V$11:$V$910,F$25)</f>
        <v>0</v>
      </c>
      <c r="G28" s="152">
        <f>SUMIFS('内訳書2-1'!$U$11:$U$910,'内訳書2-1'!$H$11:$H$910,$D28,'内訳書2-1'!$V$11:$V$910,G$25)</f>
        <v>0</v>
      </c>
      <c r="H28" s="152">
        <f>SUMIFS('内訳書2-1'!$U$11:$U$910,'内訳書2-1'!$H$11:$H$910,$D28,'内訳書2-1'!$V$11:$V$910,H$25)</f>
        <v>0</v>
      </c>
      <c r="I28" s="152">
        <f>SUMIFS('内訳書2-1'!$U$11:$U$910,'内訳書2-1'!$H$11:$H$910,$D28,'内訳書2-1'!$V$11:$V$910,I$25)</f>
        <v>0</v>
      </c>
      <c r="J28" s="152">
        <f>SUMIFS('内訳書2-1'!$U$11:$U$910,'内訳書2-1'!$H$11:$H$910,$D28,'内訳書2-1'!$V$11:$V$910,J$25)</f>
        <v>0</v>
      </c>
      <c r="K28" s="152">
        <f>SUMIFS('内訳書2-1'!$U$11:$U$910,'内訳書2-1'!$H$11:$H$910,$D28,'内訳書2-1'!$V$11:$V$910,K$25)</f>
        <v>0</v>
      </c>
      <c r="L28" s="152">
        <f>SUMIFS('内訳書2-1'!$U$11:$U$910,'内訳書2-1'!$H$11:$H$910,$D28,'内訳書2-1'!$V$11:$V$910,L$25)</f>
        <v>0</v>
      </c>
      <c r="M28" s="152">
        <f>SUMIFS('内訳書2-1'!$U$11:$U$910,'内訳書2-1'!$H$11:$H$910,$D28,'内訳書2-1'!$V$11:$V$910,M$25)</f>
        <v>0</v>
      </c>
      <c r="N28" s="152">
        <f>SUMIFS('内訳書2-1'!$U$11:$U$910,'内訳書2-1'!$H$11:$H$910,$D28,'内訳書2-1'!$V$11:$V$910,N$25)</f>
        <v>0</v>
      </c>
      <c r="O28" s="152">
        <f>SUMIFS('内訳書2-1'!$U$11:$U$910,'内訳書2-1'!$H$11:$H$910,$D28,'内訳書2-1'!$V$11:$V$910,O$25)</f>
        <v>0</v>
      </c>
      <c r="P28" s="152">
        <f>SUMIFS('内訳書2-1'!$U$11:$U$910,'内訳書2-1'!$H$11:$H$910,$D28,'内訳書2-1'!$V$11:$V$910,P$25)</f>
        <v>0</v>
      </c>
      <c r="Q28" s="152">
        <f>SUMIFS('内訳書2-1'!$U$11:$U$910,'内訳書2-1'!$H$11:$H$910,$D28,'内訳書2-1'!$V$11:$V$910,Q$25)</f>
        <v>0</v>
      </c>
      <c r="R28" s="152">
        <f>SUMIFS('内訳書2-1'!$U$11:$U$910,'内訳書2-1'!$H$11:$H$910,$D28,'内訳書2-1'!$V$11:$V$910,R$25)</f>
        <v>0</v>
      </c>
      <c r="S28" s="152">
        <f>SUMIFS('内訳書2-1'!$U$11:$U$910,'内訳書2-1'!$H$11:$H$910,$D28,'内訳書2-1'!$V$11:$V$910,S$25)</f>
        <v>0</v>
      </c>
      <c r="T28" s="152">
        <f>SUMIFS('内訳書2-1'!$U$11:$U$910,'内訳書2-1'!$H$11:$H$910,$D28,'内訳書2-1'!$V$11:$V$910,T$25)</f>
        <v>0</v>
      </c>
      <c r="U28" s="152">
        <f>SUMIFS('内訳書2-1'!$U$11:$U$910,'内訳書2-1'!$H$11:$H$910,$D28,'内訳書2-1'!$V$11:$V$910,U$25)</f>
        <v>0</v>
      </c>
      <c r="V28" s="152">
        <f>SUMIFS('内訳書2-1'!$U$11:$U$910,'内訳書2-1'!$H$11:$H$910,$D28,'内訳書2-1'!$V$11:$V$910,V$25)</f>
        <v>0</v>
      </c>
      <c r="W28" s="152">
        <f>SUMIFS('内訳書2-1'!$U$11:$U$910,'内訳書2-1'!$H$11:$H$910,$D28,'内訳書2-1'!$V$11:$V$910,W$25)</f>
        <v>0</v>
      </c>
      <c r="X28" s="152">
        <f>SUMIFS('内訳書2-1'!$U$11:$U$910,'内訳書2-1'!$H$11:$H$910,$D28,'内訳書2-1'!$V$11:$V$910,X$25)</f>
        <v>0</v>
      </c>
      <c r="Y28" s="152">
        <f>SUMIFS('内訳書2-1'!$U$11:$U$910,'内訳書2-1'!$H$11:$H$910,$D28,'内訳書2-1'!$V$11:$V$910,Y$25)</f>
        <v>0</v>
      </c>
      <c r="Z28" s="152">
        <f>SUMIFS('内訳書2-1'!$U$11:$U$910,'内訳書2-1'!$H$11:$H$910,$D28,'内訳書2-1'!$V$11:$V$910,Z$25)</f>
        <v>0</v>
      </c>
      <c r="AA28" s="152">
        <f>SUMIFS('内訳書2-1'!$U$11:$U$910,'内訳書2-1'!$H$11:$H$910,$D28,'内訳書2-1'!$V$11:$V$910,AA$25)</f>
        <v>0</v>
      </c>
      <c r="AB28" s="152">
        <f>SUMIFS('内訳書2-1'!$U$11:$U$910,'内訳書2-1'!$H$11:$H$910,$D28,'内訳書2-1'!$V$11:$V$910,AB$25)</f>
        <v>0</v>
      </c>
      <c r="AC28" s="152">
        <f>SUMIFS('内訳書2-1'!$U$11:$U$910,'内訳書2-1'!$H$11:$H$910,$D28,'内訳書2-1'!$V$11:$V$910,AC$25)</f>
        <v>0</v>
      </c>
      <c r="AD28" s="152">
        <f>SUMIFS('内訳書2-1'!$U$11:$U$910,'内訳書2-1'!$H$11:$H$910,$D28,'内訳書2-1'!$V$11:$V$910,AD$25)</f>
        <v>0</v>
      </c>
      <c r="AE28" s="152">
        <f>SUMIFS('内訳書2-1'!$U$11:$U$910,'内訳書2-1'!$H$11:$H$910,$D28,'内訳書2-1'!$V$11:$V$910,AE$25)</f>
        <v>0</v>
      </c>
      <c r="AF28" s="152">
        <f>SUMIFS('内訳書2-1'!$U$11:$U$910,'内訳書2-1'!$H$11:$H$910,$D28,'内訳書2-1'!$V$11:$V$910,AF$25)</f>
        <v>0</v>
      </c>
      <c r="AG28" s="152">
        <f>SUMIFS('内訳書2-1'!$U$11:$U$910,'内訳書2-1'!$H$11:$H$910,$D28,'内訳書2-1'!$V$11:$V$910,AG$25)</f>
        <v>0</v>
      </c>
      <c r="AH28" s="152">
        <f>SUMIFS('内訳書2-1'!$U$11:$U$910,'内訳書2-1'!$H$11:$H$910,$D28,'内訳書2-1'!$V$11:$V$910,AH$25)</f>
        <v>0</v>
      </c>
      <c r="AI28" s="153">
        <f>SUMIFS('内訳書2-1'!$U$11:$U$910,'内訳書2-1'!$H$11:$H$910,$D28,'内訳書2-1'!$V$11:$V$910,AI$25)</f>
        <v>0</v>
      </c>
      <c r="AJ28" s="217">
        <f>'内訳書2-1'!$J1239</f>
        <v>0</v>
      </c>
      <c r="AK28" s="24"/>
      <c r="AL28" s="24"/>
    </row>
    <row r="29" spans="2:38" ht="18" customHeight="1">
      <c r="B29" s="526"/>
      <c r="C29" s="530"/>
      <c r="D29" s="114" t="s">
        <v>4</v>
      </c>
      <c r="E29" s="247">
        <f t="shared" si="10"/>
        <v>0</v>
      </c>
      <c r="F29" s="154">
        <f>SUMIFS('内訳書2-1'!$U$11:$U$910,'内訳書2-1'!$H$11:$H$910,$D29,'内訳書2-1'!$V$11:$V$910,F$25)</f>
        <v>0</v>
      </c>
      <c r="G29" s="155">
        <f>SUMIFS('内訳書2-1'!$U$11:$U$910,'内訳書2-1'!$H$11:$H$910,$D29,'内訳書2-1'!$V$11:$V$910,G$25)</f>
        <v>0</v>
      </c>
      <c r="H29" s="155">
        <f>SUMIFS('内訳書2-1'!$U$11:$U$910,'内訳書2-1'!$H$11:$H$910,$D29,'内訳書2-1'!$V$11:$V$910,H$25)</f>
        <v>0</v>
      </c>
      <c r="I29" s="155">
        <f>SUMIFS('内訳書2-1'!$U$11:$U$910,'内訳書2-1'!$H$11:$H$910,$D29,'内訳書2-1'!$V$11:$V$910,I$25)</f>
        <v>0</v>
      </c>
      <c r="J29" s="155">
        <f>SUMIFS('内訳書2-1'!$U$11:$U$910,'内訳書2-1'!$H$11:$H$910,$D29,'内訳書2-1'!$V$11:$V$910,J$25)</f>
        <v>0</v>
      </c>
      <c r="K29" s="155">
        <f>SUMIFS('内訳書2-1'!$U$11:$U$910,'内訳書2-1'!$H$11:$H$910,$D29,'内訳書2-1'!$V$11:$V$910,K$25)</f>
        <v>0</v>
      </c>
      <c r="L29" s="155">
        <f>SUMIFS('内訳書2-1'!$U$11:$U$910,'内訳書2-1'!$H$11:$H$910,$D29,'内訳書2-1'!$V$11:$V$910,L$25)</f>
        <v>0</v>
      </c>
      <c r="M29" s="155">
        <f>SUMIFS('内訳書2-1'!$U$11:$U$910,'内訳書2-1'!$H$11:$H$910,$D29,'内訳書2-1'!$V$11:$V$910,M$25)</f>
        <v>0</v>
      </c>
      <c r="N29" s="155">
        <f>SUMIFS('内訳書2-1'!$U$11:$U$910,'内訳書2-1'!$H$11:$H$910,$D29,'内訳書2-1'!$V$11:$V$910,N$25)</f>
        <v>0</v>
      </c>
      <c r="O29" s="155">
        <f>SUMIFS('内訳書2-1'!$U$11:$U$910,'内訳書2-1'!$H$11:$H$910,$D29,'内訳書2-1'!$V$11:$V$910,O$25)</f>
        <v>0</v>
      </c>
      <c r="P29" s="155">
        <f>SUMIFS('内訳書2-1'!$U$11:$U$910,'内訳書2-1'!$H$11:$H$910,$D29,'内訳書2-1'!$V$11:$V$910,P$25)</f>
        <v>0</v>
      </c>
      <c r="Q29" s="155">
        <f>SUMIFS('内訳書2-1'!$U$11:$U$910,'内訳書2-1'!$H$11:$H$910,$D29,'内訳書2-1'!$V$11:$V$910,Q$25)</f>
        <v>0</v>
      </c>
      <c r="R29" s="155">
        <f>SUMIFS('内訳書2-1'!$U$11:$U$910,'内訳書2-1'!$H$11:$H$910,$D29,'内訳書2-1'!$V$11:$V$910,R$25)</f>
        <v>0</v>
      </c>
      <c r="S29" s="155">
        <f>SUMIFS('内訳書2-1'!$U$11:$U$910,'内訳書2-1'!$H$11:$H$910,$D29,'内訳書2-1'!$V$11:$V$910,S$25)</f>
        <v>0</v>
      </c>
      <c r="T29" s="155">
        <f>SUMIFS('内訳書2-1'!$U$11:$U$910,'内訳書2-1'!$H$11:$H$910,$D29,'内訳書2-1'!$V$11:$V$910,T$25)</f>
        <v>0</v>
      </c>
      <c r="U29" s="155">
        <f>SUMIFS('内訳書2-1'!$U$11:$U$910,'内訳書2-1'!$H$11:$H$910,$D29,'内訳書2-1'!$V$11:$V$910,U$25)</f>
        <v>0</v>
      </c>
      <c r="V29" s="155">
        <f>SUMIFS('内訳書2-1'!$U$11:$U$910,'内訳書2-1'!$H$11:$H$910,$D29,'内訳書2-1'!$V$11:$V$910,V$25)</f>
        <v>0</v>
      </c>
      <c r="W29" s="155">
        <f>SUMIFS('内訳書2-1'!$U$11:$U$910,'内訳書2-1'!$H$11:$H$910,$D29,'内訳書2-1'!$V$11:$V$910,W$25)</f>
        <v>0</v>
      </c>
      <c r="X29" s="155">
        <f>SUMIFS('内訳書2-1'!$U$11:$U$910,'内訳書2-1'!$H$11:$H$910,$D29,'内訳書2-1'!$V$11:$V$910,X$25)</f>
        <v>0</v>
      </c>
      <c r="Y29" s="155">
        <f>SUMIFS('内訳書2-1'!$U$11:$U$910,'内訳書2-1'!$H$11:$H$910,$D29,'内訳書2-1'!$V$11:$V$910,Y$25)</f>
        <v>0</v>
      </c>
      <c r="Z29" s="155">
        <f>SUMIFS('内訳書2-1'!$U$11:$U$910,'内訳書2-1'!$H$11:$H$910,$D29,'内訳書2-1'!$V$11:$V$910,Z$25)</f>
        <v>0</v>
      </c>
      <c r="AA29" s="155">
        <f>SUMIFS('内訳書2-1'!$U$11:$U$910,'内訳書2-1'!$H$11:$H$910,$D29,'内訳書2-1'!$V$11:$V$910,AA$25)</f>
        <v>0</v>
      </c>
      <c r="AB29" s="155">
        <f>SUMIFS('内訳書2-1'!$U$11:$U$910,'内訳書2-1'!$H$11:$H$910,$D29,'内訳書2-1'!$V$11:$V$910,AB$25)</f>
        <v>0</v>
      </c>
      <c r="AC29" s="155">
        <f>SUMIFS('内訳書2-1'!$U$11:$U$910,'内訳書2-1'!$H$11:$H$910,$D29,'内訳書2-1'!$V$11:$V$910,AC$25)</f>
        <v>0</v>
      </c>
      <c r="AD29" s="155">
        <f>SUMIFS('内訳書2-1'!$U$11:$U$910,'内訳書2-1'!$H$11:$H$910,$D29,'内訳書2-1'!$V$11:$V$910,AD$25)</f>
        <v>0</v>
      </c>
      <c r="AE29" s="155">
        <f>SUMIFS('内訳書2-1'!$U$11:$U$910,'内訳書2-1'!$H$11:$H$910,$D29,'内訳書2-1'!$V$11:$V$910,AE$25)</f>
        <v>0</v>
      </c>
      <c r="AF29" s="155">
        <f>SUMIFS('内訳書2-1'!$U$11:$U$910,'内訳書2-1'!$H$11:$H$910,$D29,'内訳書2-1'!$V$11:$V$910,AF$25)</f>
        <v>0</v>
      </c>
      <c r="AG29" s="155">
        <f>SUMIFS('内訳書2-1'!$U$11:$U$910,'内訳書2-1'!$H$11:$H$910,$D29,'内訳書2-1'!$V$11:$V$910,AG$25)</f>
        <v>0</v>
      </c>
      <c r="AH29" s="155">
        <f>SUMIFS('内訳書2-1'!$U$11:$U$910,'内訳書2-1'!$H$11:$H$910,$D29,'内訳書2-1'!$V$11:$V$910,AH$25)</f>
        <v>0</v>
      </c>
      <c r="AI29" s="156">
        <f>SUMIFS('内訳書2-1'!$U$11:$U$910,'内訳書2-1'!$H$11:$H$910,$D29,'内訳書2-1'!$V$11:$V$910,AI$25)</f>
        <v>0</v>
      </c>
      <c r="AJ29" s="218">
        <f>'内訳書2-1'!$J1240</f>
        <v>0</v>
      </c>
      <c r="AK29" s="24"/>
      <c r="AL29" s="24"/>
    </row>
    <row r="30" spans="2:38" ht="18" customHeight="1">
      <c r="B30" s="526"/>
      <c r="C30" s="527" t="s">
        <v>81</v>
      </c>
      <c r="D30" s="112" t="s">
        <v>2</v>
      </c>
      <c r="E30" s="247">
        <f t="shared" si="10"/>
        <v>0</v>
      </c>
      <c r="F30" s="148">
        <f>SUMIFS('内訳書2-1'!$U$11:$U$910,'内訳書2-1'!$H$11:$H$910,$D30,'内訳書2-1'!$V$11:$V$910,F$25)</f>
        <v>0</v>
      </c>
      <c r="G30" s="149">
        <f>SUMIFS('内訳書2-1'!$U$11:$U$910,'内訳書2-1'!$H$11:$H$910,$D30,'内訳書2-1'!$V$11:$V$910,G$25)</f>
        <v>0</v>
      </c>
      <c r="H30" s="149">
        <f>SUMIFS('内訳書2-1'!$U$11:$U$910,'内訳書2-1'!$H$11:$H$910,$D30,'内訳書2-1'!$V$11:$V$910,H$25)</f>
        <v>0</v>
      </c>
      <c r="I30" s="149">
        <f>SUMIFS('内訳書2-1'!$U$11:$U$910,'内訳書2-1'!$H$11:$H$910,$D30,'内訳書2-1'!$V$11:$V$910,I$25)</f>
        <v>0</v>
      </c>
      <c r="J30" s="149">
        <f>SUMIFS('内訳書2-1'!$U$11:$U$910,'内訳書2-1'!$H$11:$H$910,$D30,'内訳書2-1'!$V$11:$V$910,J$25)</f>
        <v>0</v>
      </c>
      <c r="K30" s="149">
        <f>SUMIFS('内訳書2-1'!$U$11:$U$910,'内訳書2-1'!$H$11:$H$910,$D30,'内訳書2-1'!$V$11:$V$910,K$25)</f>
        <v>0</v>
      </c>
      <c r="L30" s="149">
        <f>SUMIFS('内訳書2-1'!$U$11:$U$910,'内訳書2-1'!$H$11:$H$910,$D30,'内訳書2-1'!$V$11:$V$910,L$25)</f>
        <v>0</v>
      </c>
      <c r="M30" s="149">
        <f>SUMIFS('内訳書2-1'!$U$11:$U$910,'内訳書2-1'!$H$11:$H$910,$D30,'内訳書2-1'!$V$11:$V$910,M$25)</f>
        <v>0</v>
      </c>
      <c r="N30" s="149">
        <f>SUMIFS('内訳書2-1'!$U$11:$U$910,'内訳書2-1'!$H$11:$H$910,$D30,'内訳書2-1'!$V$11:$V$910,N$25)</f>
        <v>0</v>
      </c>
      <c r="O30" s="149">
        <f>SUMIFS('内訳書2-1'!$U$11:$U$910,'内訳書2-1'!$H$11:$H$910,$D30,'内訳書2-1'!$V$11:$V$910,O$25)</f>
        <v>0</v>
      </c>
      <c r="P30" s="149">
        <f>SUMIFS('内訳書2-1'!$U$11:$U$910,'内訳書2-1'!$H$11:$H$910,$D30,'内訳書2-1'!$V$11:$V$910,P$25)</f>
        <v>0</v>
      </c>
      <c r="Q30" s="149">
        <f>SUMIFS('内訳書2-1'!$U$11:$U$910,'内訳書2-1'!$H$11:$H$910,$D30,'内訳書2-1'!$V$11:$V$910,Q$25)</f>
        <v>0</v>
      </c>
      <c r="R30" s="149">
        <f>SUMIFS('内訳書2-1'!$U$11:$U$910,'内訳書2-1'!$H$11:$H$910,$D30,'内訳書2-1'!$V$11:$V$910,R$25)</f>
        <v>0</v>
      </c>
      <c r="S30" s="149">
        <f>SUMIFS('内訳書2-1'!$U$11:$U$910,'内訳書2-1'!$H$11:$H$910,$D30,'内訳書2-1'!$V$11:$V$910,S$25)</f>
        <v>0</v>
      </c>
      <c r="T30" s="149">
        <f>SUMIFS('内訳書2-1'!$U$11:$U$910,'内訳書2-1'!$H$11:$H$910,$D30,'内訳書2-1'!$V$11:$V$910,T$25)</f>
        <v>0</v>
      </c>
      <c r="U30" s="149">
        <f>SUMIFS('内訳書2-1'!$U$11:$U$910,'内訳書2-1'!$H$11:$H$910,$D30,'内訳書2-1'!$V$11:$V$910,U$25)</f>
        <v>0</v>
      </c>
      <c r="V30" s="149">
        <f>SUMIFS('内訳書2-1'!$U$11:$U$910,'内訳書2-1'!$H$11:$H$910,$D30,'内訳書2-1'!$V$11:$V$910,V$25)</f>
        <v>0</v>
      </c>
      <c r="W30" s="149">
        <f>SUMIFS('内訳書2-1'!$U$11:$U$910,'内訳書2-1'!$H$11:$H$910,$D30,'内訳書2-1'!$V$11:$V$910,W$25)</f>
        <v>0</v>
      </c>
      <c r="X30" s="149">
        <f>SUMIFS('内訳書2-1'!$U$11:$U$910,'内訳書2-1'!$H$11:$H$910,$D30,'内訳書2-1'!$V$11:$V$910,X$25)</f>
        <v>0</v>
      </c>
      <c r="Y30" s="149">
        <f>SUMIFS('内訳書2-1'!$U$11:$U$910,'内訳書2-1'!$H$11:$H$910,$D30,'内訳書2-1'!$V$11:$V$910,Y$25)</f>
        <v>0</v>
      </c>
      <c r="Z30" s="149">
        <f>SUMIFS('内訳書2-1'!$U$11:$U$910,'内訳書2-1'!$H$11:$H$910,$D30,'内訳書2-1'!$V$11:$V$910,Z$25)</f>
        <v>0</v>
      </c>
      <c r="AA30" s="149">
        <f>SUMIFS('内訳書2-1'!$U$11:$U$910,'内訳書2-1'!$H$11:$H$910,$D30,'内訳書2-1'!$V$11:$V$910,AA$25)</f>
        <v>0</v>
      </c>
      <c r="AB30" s="149">
        <f>SUMIFS('内訳書2-1'!$U$11:$U$910,'内訳書2-1'!$H$11:$H$910,$D30,'内訳書2-1'!$V$11:$V$910,AB$25)</f>
        <v>0</v>
      </c>
      <c r="AC30" s="149">
        <f>SUMIFS('内訳書2-1'!$U$11:$U$910,'内訳書2-1'!$H$11:$H$910,$D30,'内訳書2-1'!$V$11:$V$910,AC$25)</f>
        <v>0</v>
      </c>
      <c r="AD30" s="149">
        <f>SUMIFS('内訳書2-1'!$U$11:$U$910,'内訳書2-1'!$H$11:$H$910,$D30,'内訳書2-1'!$V$11:$V$910,AD$25)</f>
        <v>0</v>
      </c>
      <c r="AE30" s="149">
        <f>SUMIFS('内訳書2-1'!$U$11:$U$910,'内訳書2-1'!$H$11:$H$910,$D30,'内訳書2-1'!$V$11:$V$910,AE$25)</f>
        <v>0</v>
      </c>
      <c r="AF30" s="149">
        <f>SUMIFS('内訳書2-1'!$U$11:$U$910,'内訳書2-1'!$H$11:$H$910,$D30,'内訳書2-1'!$V$11:$V$910,AF$25)</f>
        <v>0</v>
      </c>
      <c r="AG30" s="149">
        <f>SUMIFS('内訳書2-1'!$U$11:$U$910,'内訳書2-1'!$H$11:$H$910,$D30,'内訳書2-1'!$V$11:$V$910,AG$25)</f>
        <v>0</v>
      </c>
      <c r="AH30" s="149">
        <f>SUMIFS('内訳書2-1'!$U$11:$U$910,'内訳書2-1'!$H$11:$H$910,$D30,'内訳書2-1'!$V$11:$V$910,AH$25)</f>
        <v>0</v>
      </c>
      <c r="AI30" s="150">
        <f>SUMIFS('内訳書2-1'!$U$11:$U$910,'内訳書2-1'!$H$11:$H$910,$D30,'内訳書2-1'!$V$11:$V$910,AI$25)</f>
        <v>0</v>
      </c>
      <c r="AJ30" s="216">
        <f>'内訳書2-1'!$J1241</f>
        <v>0</v>
      </c>
      <c r="AK30" s="24"/>
      <c r="AL30" s="24"/>
    </row>
    <row r="31" spans="2:38" ht="18" customHeight="1">
      <c r="B31" s="526"/>
      <c r="C31" s="525"/>
      <c r="D31" s="113" t="s">
        <v>23</v>
      </c>
      <c r="E31" s="247">
        <f t="shared" si="10"/>
        <v>0</v>
      </c>
      <c r="F31" s="151">
        <f>SUMIFS('内訳書2-1'!$U$11:$U$910,'内訳書2-1'!$H$11:$H$910,$D31,'内訳書2-1'!$V$11:$V$910,F$25)</f>
        <v>0</v>
      </c>
      <c r="G31" s="152">
        <f>SUMIFS('内訳書2-1'!$U$11:$U$910,'内訳書2-1'!$H$11:$H$910,$D31,'内訳書2-1'!$V$11:$V$910,G$25)</f>
        <v>0</v>
      </c>
      <c r="H31" s="152">
        <f>SUMIFS('内訳書2-1'!$U$11:$U$910,'内訳書2-1'!$H$11:$H$910,$D31,'内訳書2-1'!$V$11:$V$910,H$25)</f>
        <v>0</v>
      </c>
      <c r="I31" s="152">
        <f>SUMIFS('内訳書2-1'!$U$11:$U$910,'内訳書2-1'!$H$11:$H$910,$D31,'内訳書2-1'!$V$11:$V$910,I$25)</f>
        <v>0</v>
      </c>
      <c r="J31" s="152">
        <f>SUMIFS('内訳書2-1'!$U$11:$U$910,'内訳書2-1'!$H$11:$H$910,$D31,'内訳書2-1'!$V$11:$V$910,J$25)</f>
        <v>0</v>
      </c>
      <c r="K31" s="152">
        <f>SUMIFS('内訳書2-1'!$U$11:$U$910,'内訳書2-1'!$H$11:$H$910,$D31,'内訳書2-1'!$V$11:$V$910,K$25)</f>
        <v>0</v>
      </c>
      <c r="L31" s="152">
        <f>SUMIFS('内訳書2-1'!$U$11:$U$910,'内訳書2-1'!$H$11:$H$910,$D31,'内訳書2-1'!$V$11:$V$910,L$25)</f>
        <v>0</v>
      </c>
      <c r="M31" s="152">
        <f>SUMIFS('内訳書2-1'!$U$11:$U$910,'内訳書2-1'!$H$11:$H$910,$D31,'内訳書2-1'!$V$11:$V$910,M$25)</f>
        <v>0</v>
      </c>
      <c r="N31" s="152">
        <f>SUMIFS('内訳書2-1'!$U$11:$U$910,'内訳書2-1'!$H$11:$H$910,$D31,'内訳書2-1'!$V$11:$V$910,N$25)</f>
        <v>0</v>
      </c>
      <c r="O31" s="152">
        <f>SUMIFS('内訳書2-1'!$U$11:$U$910,'内訳書2-1'!$H$11:$H$910,$D31,'内訳書2-1'!$V$11:$V$910,O$25)</f>
        <v>0</v>
      </c>
      <c r="P31" s="152">
        <f>SUMIFS('内訳書2-1'!$U$11:$U$910,'内訳書2-1'!$H$11:$H$910,$D31,'内訳書2-1'!$V$11:$V$910,P$25)</f>
        <v>0</v>
      </c>
      <c r="Q31" s="152">
        <f>SUMIFS('内訳書2-1'!$U$11:$U$910,'内訳書2-1'!$H$11:$H$910,$D31,'内訳書2-1'!$V$11:$V$910,Q$25)</f>
        <v>0</v>
      </c>
      <c r="R31" s="152">
        <f>SUMIFS('内訳書2-1'!$U$11:$U$910,'内訳書2-1'!$H$11:$H$910,$D31,'内訳書2-1'!$V$11:$V$910,R$25)</f>
        <v>0</v>
      </c>
      <c r="S31" s="152">
        <f>SUMIFS('内訳書2-1'!$U$11:$U$910,'内訳書2-1'!$H$11:$H$910,$D31,'内訳書2-1'!$V$11:$V$910,S$25)</f>
        <v>0</v>
      </c>
      <c r="T31" s="152">
        <f>SUMIFS('内訳書2-1'!$U$11:$U$910,'内訳書2-1'!$H$11:$H$910,$D31,'内訳書2-1'!$V$11:$V$910,T$25)</f>
        <v>0</v>
      </c>
      <c r="U31" s="152">
        <f>SUMIFS('内訳書2-1'!$U$11:$U$910,'内訳書2-1'!$H$11:$H$910,$D31,'内訳書2-1'!$V$11:$V$910,U$25)</f>
        <v>0</v>
      </c>
      <c r="V31" s="152">
        <f>SUMIFS('内訳書2-1'!$U$11:$U$910,'内訳書2-1'!$H$11:$H$910,$D31,'内訳書2-1'!$V$11:$V$910,V$25)</f>
        <v>0</v>
      </c>
      <c r="W31" s="152">
        <f>SUMIFS('内訳書2-1'!$U$11:$U$910,'内訳書2-1'!$H$11:$H$910,$D31,'内訳書2-1'!$V$11:$V$910,W$25)</f>
        <v>0</v>
      </c>
      <c r="X31" s="152">
        <f>SUMIFS('内訳書2-1'!$U$11:$U$910,'内訳書2-1'!$H$11:$H$910,$D31,'内訳書2-1'!$V$11:$V$910,X$25)</f>
        <v>0</v>
      </c>
      <c r="Y31" s="152">
        <f>SUMIFS('内訳書2-1'!$U$11:$U$910,'内訳書2-1'!$H$11:$H$910,$D31,'内訳書2-1'!$V$11:$V$910,Y$25)</f>
        <v>0</v>
      </c>
      <c r="Z31" s="152">
        <f>SUMIFS('内訳書2-1'!$U$11:$U$910,'内訳書2-1'!$H$11:$H$910,$D31,'内訳書2-1'!$V$11:$V$910,Z$25)</f>
        <v>0</v>
      </c>
      <c r="AA31" s="152">
        <f>SUMIFS('内訳書2-1'!$U$11:$U$910,'内訳書2-1'!$H$11:$H$910,$D31,'内訳書2-1'!$V$11:$V$910,AA$25)</f>
        <v>0</v>
      </c>
      <c r="AB31" s="152">
        <f>SUMIFS('内訳書2-1'!$U$11:$U$910,'内訳書2-1'!$H$11:$H$910,$D31,'内訳書2-1'!$V$11:$V$910,AB$25)</f>
        <v>0</v>
      </c>
      <c r="AC31" s="152">
        <f>SUMIFS('内訳書2-1'!$U$11:$U$910,'内訳書2-1'!$H$11:$H$910,$D31,'内訳書2-1'!$V$11:$V$910,AC$25)</f>
        <v>0</v>
      </c>
      <c r="AD31" s="152">
        <f>SUMIFS('内訳書2-1'!$U$11:$U$910,'内訳書2-1'!$H$11:$H$910,$D31,'内訳書2-1'!$V$11:$V$910,AD$25)</f>
        <v>0</v>
      </c>
      <c r="AE31" s="152">
        <f>SUMIFS('内訳書2-1'!$U$11:$U$910,'内訳書2-1'!$H$11:$H$910,$D31,'内訳書2-1'!$V$11:$V$910,AE$25)</f>
        <v>0</v>
      </c>
      <c r="AF31" s="152">
        <f>SUMIFS('内訳書2-1'!$U$11:$U$910,'内訳書2-1'!$H$11:$H$910,$D31,'内訳書2-1'!$V$11:$V$910,AF$25)</f>
        <v>0</v>
      </c>
      <c r="AG31" s="152">
        <f>SUMIFS('内訳書2-1'!$U$11:$U$910,'内訳書2-1'!$H$11:$H$910,$D31,'内訳書2-1'!$V$11:$V$910,AG$25)</f>
        <v>0</v>
      </c>
      <c r="AH31" s="152">
        <f>SUMIFS('内訳書2-1'!$U$11:$U$910,'内訳書2-1'!$H$11:$H$910,$D31,'内訳書2-1'!$V$11:$V$910,AH$25)</f>
        <v>0</v>
      </c>
      <c r="AI31" s="153">
        <f>SUMIFS('内訳書2-1'!$U$11:$U$910,'内訳書2-1'!$H$11:$H$910,$D31,'内訳書2-1'!$V$11:$V$910,AI$25)</f>
        <v>0</v>
      </c>
      <c r="AJ31" s="217">
        <f>'内訳書2-1'!$J1242</f>
        <v>0</v>
      </c>
      <c r="AK31" s="24"/>
      <c r="AL31" s="24"/>
    </row>
    <row r="32" spans="2:38" ht="18" customHeight="1">
      <c r="B32" s="526"/>
      <c r="C32" s="525"/>
      <c r="D32" s="113" t="s">
        <v>3</v>
      </c>
      <c r="E32" s="247">
        <f t="shared" si="10"/>
        <v>0</v>
      </c>
      <c r="F32" s="151">
        <f>SUMIFS('内訳書2-1'!$U$11:$U$910,'内訳書2-1'!$H$11:$H$910,$D32,'内訳書2-1'!$V$11:$V$910,F$25)</f>
        <v>0</v>
      </c>
      <c r="G32" s="152">
        <f>SUMIFS('内訳書2-1'!$U$11:$U$910,'内訳書2-1'!$H$11:$H$910,$D32,'内訳書2-1'!$V$11:$V$910,G$25)</f>
        <v>0</v>
      </c>
      <c r="H32" s="152">
        <f>SUMIFS('内訳書2-1'!$U$11:$U$910,'内訳書2-1'!$H$11:$H$910,$D32,'内訳書2-1'!$V$11:$V$910,H$25)</f>
        <v>0</v>
      </c>
      <c r="I32" s="152">
        <f>SUMIFS('内訳書2-1'!$U$11:$U$910,'内訳書2-1'!$H$11:$H$910,$D32,'内訳書2-1'!$V$11:$V$910,I$25)</f>
        <v>0</v>
      </c>
      <c r="J32" s="152">
        <f>SUMIFS('内訳書2-1'!$U$11:$U$910,'内訳書2-1'!$H$11:$H$910,$D32,'内訳書2-1'!$V$11:$V$910,J$25)</f>
        <v>0</v>
      </c>
      <c r="K32" s="152">
        <f>SUMIFS('内訳書2-1'!$U$11:$U$910,'内訳書2-1'!$H$11:$H$910,$D32,'内訳書2-1'!$V$11:$V$910,K$25)</f>
        <v>0</v>
      </c>
      <c r="L32" s="152">
        <f>SUMIFS('内訳書2-1'!$U$11:$U$910,'内訳書2-1'!$H$11:$H$910,$D32,'内訳書2-1'!$V$11:$V$910,L$25)</f>
        <v>0</v>
      </c>
      <c r="M32" s="152">
        <f>SUMIFS('内訳書2-1'!$U$11:$U$910,'内訳書2-1'!$H$11:$H$910,$D32,'内訳書2-1'!$V$11:$V$910,M$25)</f>
        <v>0</v>
      </c>
      <c r="N32" s="152">
        <f>SUMIFS('内訳書2-1'!$U$11:$U$910,'内訳書2-1'!$H$11:$H$910,$D32,'内訳書2-1'!$V$11:$V$910,N$25)</f>
        <v>0</v>
      </c>
      <c r="O32" s="152">
        <f>SUMIFS('内訳書2-1'!$U$11:$U$910,'内訳書2-1'!$H$11:$H$910,$D32,'内訳書2-1'!$V$11:$V$910,O$25)</f>
        <v>0</v>
      </c>
      <c r="P32" s="152">
        <f>SUMIFS('内訳書2-1'!$U$11:$U$910,'内訳書2-1'!$H$11:$H$910,$D32,'内訳書2-1'!$V$11:$V$910,P$25)</f>
        <v>0</v>
      </c>
      <c r="Q32" s="152">
        <f>SUMIFS('内訳書2-1'!$U$11:$U$910,'内訳書2-1'!$H$11:$H$910,$D32,'内訳書2-1'!$V$11:$V$910,Q$25)</f>
        <v>0</v>
      </c>
      <c r="R32" s="152">
        <f>SUMIFS('内訳書2-1'!$U$11:$U$910,'内訳書2-1'!$H$11:$H$910,$D32,'内訳書2-1'!$V$11:$V$910,R$25)</f>
        <v>0</v>
      </c>
      <c r="S32" s="152">
        <f>SUMIFS('内訳書2-1'!$U$11:$U$910,'内訳書2-1'!$H$11:$H$910,$D32,'内訳書2-1'!$V$11:$V$910,S$25)</f>
        <v>0</v>
      </c>
      <c r="T32" s="152">
        <f>SUMIFS('内訳書2-1'!$U$11:$U$910,'内訳書2-1'!$H$11:$H$910,$D32,'内訳書2-1'!$V$11:$V$910,T$25)</f>
        <v>0</v>
      </c>
      <c r="U32" s="152">
        <f>SUMIFS('内訳書2-1'!$U$11:$U$910,'内訳書2-1'!$H$11:$H$910,$D32,'内訳書2-1'!$V$11:$V$910,U$25)</f>
        <v>0</v>
      </c>
      <c r="V32" s="152">
        <f>SUMIFS('内訳書2-1'!$U$11:$U$910,'内訳書2-1'!$H$11:$H$910,$D32,'内訳書2-1'!$V$11:$V$910,V$25)</f>
        <v>0</v>
      </c>
      <c r="W32" s="152">
        <f>SUMIFS('内訳書2-1'!$U$11:$U$910,'内訳書2-1'!$H$11:$H$910,$D32,'内訳書2-1'!$V$11:$V$910,W$25)</f>
        <v>0</v>
      </c>
      <c r="X32" s="152">
        <f>SUMIFS('内訳書2-1'!$U$11:$U$910,'内訳書2-1'!$H$11:$H$910,$D32,'内訳書2-1'!$V$11:$V$910,X$25)</f>
        <v>0</v>
      </c>
      <c r="Y32" s="152">
        <f>SUMIFS('内訳書2-1'!$U$11:$U$910,'内訳書2-1'!$H$11:$H$910,$D32,'内訳書2-1'!$V$11:$V$910,Y$25)</f>
        <v>0</v>
      </c>
      <c r="Z32" s="152">
        <f>SUMIFS('内訳書2-1'!$U$11:$U$910,'内訳書2-1'!$H$11:$H$910,$D32,'内訳書2-1'!$V$11:$V$910,Z$25)</f>
        <v>0</v>
      </c>
      <c r="AA32" s="152">
        <f>SUMIFS('内訳書2-1'!$U$11:$U$910,'内訳書2-1'!$H$11:$H$910,$D32,'内訳書2-1'!$V$11:$V$910,AA$25)</f>
        <v>0</v>
      </c>
      <c r="AB32" s="152">
        <f>SUMIFS('内訳書2-1'!$U$11:$U$910,'内訳書2-1'!$H$11:$H$910,$D32,'内訳書2-1'!$V$11:$V$910,AB$25)</f>
        <v>0</v>
      </c>
      <c r="AC32" s="152">
        <f>SUMIFS('内訳書2-1'!$U$11:$U$910,'内訳書2-1'!$H$11:$H$910,$D32,'内訳書2-1'!$V$11:$V$910,AC$25)</f>
        <v>0</v>
      </c>
      <c r="AD32" s="152">
        <f>SUMIFS('内訳書2-1'!$U$11:$U$910,'内訳書2-1'!$H$11:$H$910,$D32,'内訳書2-1'!$V$11:$V$910,AD$25)</f>
        <v>0</v>
      </c>
      <c r="AE32" s="152">
        <f>SUMIFS('内訳書2-1'!$U$11:$U$910,'内訳書2-1'!$H$11:$H$910,$D32,'内訳書2-1'!$V$11:$V$910,AE$25)</f>
        <v>0</v>
      </c>
      <c r="AF32" s="152">
        <f>SUMIFS('内訳書2-1'!$U$11:$U$910,'内訳書2-1'!$H$11:$H$910,$D32,'内訳書2-1'!$V$11:$V$910,AF$25)</f>
        <v>0</v>
      </c>
      <c r="AG32" s="152">
        <f>SUMIFS('内訳書2-1'!$U$11:$U$910,'内訳書2-1'!$H$11:$H$910,$D32,'内訳書2-1'!$V$11:$V$910,AG$25)</f>
        <v>0</v>
      </c>
      <c r="AH32" s="152">
        <f>SUMIFS('内訳書2-1'!$U$11:$U$910,'内訳書2-1'!$H$11:$H$910,$D32,'内訳書2-1'!$V$11:$V$910,AH$25)</f>
        <v>0</v>
      </c>
      <c r="AI32" s="153">
        <f>SUMIFS('内訳書2-1'!$U$11:$U$910,'内訳書2-1'!$H$11:$H$910,$D32,'内訳書2-1'!$V$11:$V$910,AI$25)</f>
        <v>0</v>
      </c>
      <c r="AJ32" s="217">
        <f>'内訳書2-1'!$J1243</f>
        <v>0</v>
      </c>
      <c r="AK32" s="24"/>
      <c r="AL32" s="24"/>
    </row>
    <row r="33" spans="2:38" ht="18" customHeight="1">
      <c r="B33" s="526"/>
      <c r="C33" s="525"/>
      <c r="D33" s="113" t="s">
        <v>25</v>
      </c>
      <c r="E33" s="247">
        <f t="shared" si="10"/>
        <v>0</v>
      </c>
      <c r="F33" s="151">
        <f>SUMIFS('内訳書2-1'!$U$11:$U$910,'内訳書2-1'!$H$11:$H$910,$D33,'内訳書2-1'!$V$11:$V$910,F$25)</f>
        <v>0</v>
      </c>
      <c r="G33" s="152">
        <f>SUMIFS('内訳書2-1'!$U$11:$U$910,'内訳書2-1'!$H$11:$H$910,$D33,'内訳書2-1'!$V$11:$V$910,G$25)</f>
        <v>0</v>
      </c>
      <c r="H33" s="152">
        <f>SUMIFS('内訳書2-1'!$U$11:$U$910,'内訳書2-1'!$H$11:$H$910,$D33,'内訳書2-1'!$V$11:$V$910,H$25)</f>
        <v>0</v>
      </c>
      <c r="I33" s="152">
        <f>SUMIFS('内訳書2-1'!$U$11:$U$910,'内訳書2-1'!$H$11:$H$910,$D33,'内訳書2-1'!$V$11:$V$910,I$25)</f>
        <v>0</v>
      </c>
      <c r="J33" s="152">
        <f>SUMIFS('内訳書2-1'!$U$11:$U$910,'内訳書2-1'!$H$11:$H$910,$D33,'内訳書2-1'!$V$11:$V$910,J$25)</f>
        <v>0</v>
      </c>
      <c r="K33" s="152">
        <f>SUMIFS('内訳書2-1'!$U$11:$U$910,'内訳書2-1'!$H$11:$H$910,$D33,'内訳書2-1'!$V$11:$V$910,K$25)</f>
        <v>0</v>
      </c>
      <c r="L33" s="152">
        <f>SUMIFS('内訳書2-1'!$U$11:$U$910,'内訳書2-1'!$H$11:$H$910,$D33,'内訳書2-1'!$V$11:$V$910,L$25)</f>
        <v>0</v>
      </c>
      <c r="M33" s="152">
        <f>SUMIFS('内訳書2-1'!$U$11:$U$910,'内訳書2-1'!$H$11:$H$910,$D33,'内訳書2-1'!$V$11:$V$910,M$25)</f>
        <v>0</v>
      </c>
      <c r="N33" s="152">
        <f>SUMIFS('内訳書2-1'!$U$11:$U$910,'内訳書2-1'!$H$11:$H$910,$D33,'内訳書2-1'!$V$11:$V$910,N$25)</f>
        <v>0</v>
      </c>
      <c r="O33" s="152">
        <f>SUMIFS('内訳書2-1'!$U$11:$U$910,'内訳書2-1'!$H$11:$H$910,$D33,'内訳書2-1'!$V$11:$V$910,O$25)</f>
        <v>0</v>
      </c>
      <c r="P33" s="152">
        <f>SUMIFS('内訳書2-1'!$U$11:$U$910,'内訳書2-1'!$H$11:$H$910,$D33,'内訳書2-1'!$V$11:$V$910,P$25)</f>
        <v>0</v>
      </c>
      <c r="Q33" s="152">
        <f>SUMIFS('内訳書2-1'!$U$11:$U$910,'内訳書2-1'!$H$11:$H$910,$D33,'内訳書2-1'!$V$11:$V$910,Q$25)</f>
        <v>0</v>
      </c>
      <c r="R33" s="152">
        <f>SUMIFS('内訳書2-1'!$U$11:$U$910,'内訳書2-1'!$H$11:$H$910,$D33,'内訳書2-1'!$V$11:$V$910,R$25)</f>
        <v>0</v>
      </c>
      <c r="S33" s="152">
        <f>SUMIFS('内訳書2-1'!$U$11:$U$910,'内訳書2-1'!$H$11:$H$910,$D33,'内訳書2-1'!$V$11:$V$910,S$25)</f>
        <v>0</v>
      </c>
      <c r="T33" s="152">
        <f>SUMIFS('内訳書2-1'!$U$11:$U$910,'内訳書2-1'!$H$11:$H$910,$D33,'内訳書2-1'!$V$11:$V$910,T$25)</f>
        <v>0</v>
      </c>
      <c r="U33" s="152">
        <f>SUMIFS('内訳書2-1'!$U$11:$U$910,'内訳書2-1'!$H$11:$H$910,$D33,'内訳書2-1'!$V$11:$V$910,U$25)</f>
        <v>0</v>
      </c>
      <c r="V33" s="152">
        <f>SUMIFS('内訳書2-1'!$U$11:$U$910,'内訳書2-1'!$H$11:$H$910,$D33,'内訳書2-1'!$V$11:$V$910,V$25)</f>
        <v>0</v>
      </c>
      <c r="W33" s="152">
        <f>SUMIFS('内訳書2-1'!$U$11:$U$910,'内訳書2-1'!$H$11:$H$910,$D33,'内訳書2-1'!$V$11:$V$910,W$25)</f>
        <v>0</v>
      </c>
      <c r="X33" s="152">
        <f>SUMIFS('内訳書2-1'!$U$11:$U$910,'内訳書2-1'!$H$11:$H$910,$D33,'内訳書2-1'!$V$11:$V$910,X$25)</f>
        <v>0</v>
      </c>
      <c r="Y33" s="152">
        <f>SUMIFS('内訳書2-1'!$U$11:$U$910,'内訳書2-1'!$H$11:$H$910,$D33,'内訳書2-1'!$V$11:$V$910,Y$25)</f>
        <v>0</v>
      </c>
      <c r="Z33" s="152">
        <f>SUMIFS('内訳書2-1'!$U$11:$U$910,'内訳書2-1'!$H$11:$H$910,$D33,'内訳書2-1'!$V$11:$V$910,Z$25)</f>
        <v>0</v>
      </c>
      <c r="AA33" s="152">
        <f>SUMIFS('内訳書2-1'!$U$11:$U$910,'内訳書2-1'!$H$11:$H$910,$D33,'内訳書2-1'!$V$11:$V$910,AA$25)</f>
        <v>0</v>
      </c>
      <c r="AB33" s="152">
        <f>SUMIFS('内訳書2-1'!$U$11:$U$910,'内訳書2-1'!$H$11:$H$910,$D33,'内訳書2-1'!$V$11:$V$910,AB$25)</f>
        <v>0</v>
      </c>
      <c r="AC33" s="152">
        <f>SUMIFS('内訳書2-1'!$U$11:$U$910,'内訳書2-1'!$H$11:$H$910,$D33,'内訳書2-1'!$V$11:$V$910,AC$25)</f>
        <v>0</v>
      </c>
      <c r="AD33" s="152">
        <f>SUMIFS('内訳書2-1'!$U$11:$U$910,'内訳書2-1'!$H$11:$H$910,$D33,'内訳書2-1'!$V$11:$V$910,AD$25)</f>
        <v>0</v>
      </c>
      <c r="AE33" s="152">
        <f>SUMIFS('内訳書2-1'!$U$11:$U$910,'内訳書2-1'!$H$11:$H$910,$D33,'内訳書2-1'!$V$11:$V$910,AE$25)</f>
        <v>0</v>
      </c>
      <c r="AF33" s="152">
        <f>SUMIFS('内訳書2-1'!$U$11:$U$910,'内訳書2-1'!$H$11:$H$910,$D33,'内訳書2-1'!$V$11:$V$910,AF$25)</f>
        <v>0</v>
      </c>
      <c r="AG33" s="152">
        <f>SUMIFS('内訳書2-1'!$U$11:$U$910,'内訳書2-1'!$H$11:$H$910,$D33,'内訳書2-1'!$V$11:$V$910,AG$25)</f>
        <v>0</v>
      </c>
      <c r="AH33" s="152">
        <f>SUMIFS('内訳書2-1'!$U$11:$U$910,'内訳書2-1'!$H$11:$H$910,$D33,'内訳書2-1'!$V$11:$V$910,AH$25)</f>
        <v>0</v>
      </c>
      <c r="AI33" s="153">
        <f>SUMIFS('内訳書2-1'!$U$11:$U$910,'内訳書2-1'!$H$11:$H$910,$D33,'内訳書2-1'!$V$11:$V$910,AI$25)</f>
        <v>0</v>
      </c>
      <c r="AJ33" s="217">
        <f>'内訳書2-1'!$J1244</f>
        <v>0</v>
      </c>
      <c r="AK33" s="24"/>
      <c r="AL33" s="24"/>
    </row>
    <row r="34" spans="2:38" ht="18" customHeight="1">
      <c r="B34" s="526"/>
      <c r="C34" s="525"/>
      <c r="D34" s="114" t="s">
        <v>20</v>
      </c>
      <c r="E34" s="247">
        <f t="shared" si="10"/>
        <v>0</v>
      </c>
      <c r="F34" s="154">
        <f>SUMIFS('内訳書2-1'!$U$11:$U$910,'内訳書2-1'!$H$11:$H$910,$D34,'内訳書2-1'!$V$11:$V$910,F$25)</f>
        <v>0</v>
      </c>
      <c r="G34" s="155">
        <f>SUMIFS('内訳書2-1'!$U$11:$U$910,'内訳書2-1'!$H$11:$H$910,$D34,'内訳書2-1'!$V$11:$V$910,G$25)</f>
        <v>0</v>
      </c>
      <c r="H34" s="155">
        <f>SUMIFS('内訳書2-1'!$U$11:$U$910,'内訳書2-1'!$H$11:$H$910,$D34,'内訳書2-1'!$V$11:$V$910,H$25)</f>
        <v>0</v>
      </c>
      <c r="I34" s="155">
        <f>SUMIFS('内訳書2-1'!$U$11:$U$910,'内訳書2-1'!$H$11:$H$910,$D34,'内訳書2-1'!$V$11:$V$910,I$25)</f>
        <v>0</v>
      </c>
      <c r="J34" s="155">
        <f>SUMIFS('内訳書2-1'!$U$11:$U$910,'内訳書2-1'!$H$11:$H$910,$D34,'内訳書2-1'!$V$11:$V$910,J$25)</f>
        <v>0</v>
      </c>
      <c r="K34" s="155">
        <f>SUMIFS('内訳書2-1'!$U$11:$U$910,'内訳書2-1'!$H$11:$H$910,$D34,'内訳書2-1'!$V$11:$V$910,K$25)</f>
        <v>0</v>
      </c>
      <c r="L34" s="155">
        <f>SUMIFS('内訳書2-1'!$U$11:$U$910,'内訳書2-1'!$H$11:$H$910,$D34,'内訳書2-1'!$V$11:$V$910,L$25)</f>
        <v>0</v>
      </c>
      <c r="M34" s="155">
        <f>SUMIFS('内訳書2-1'!$U$11:$U$910,'内訳書2-1'!$H$11:$H$910,$D34,'内訳書2-1'!$V$11:$V$910,M$25)</f>
        <v>0</v>
      </c>
      <c r="N34" s="155">
        <f>SUMIFS('内訳書2-1'!$U$11:$U$910,'内訳書2-1'!$H$11:$H$910,$D34,'内訳書2-1'!$V$11:$V$910,N$25)</f>
        <v>0</v>
      </c>
      <c r="O34" s="155">
        <f>SUMIFS('内訳書2-1'!$U$11:$U$910,'内訳書2-1'!$H$11:$H$910,$D34,'内訳書2-1'!$V$11:$V$910,O$25)</f>
        <v>0</v>
      </c>
      <c r="P34" s="155">
        <f>SUMIFS('内訳書2-1'!$U$11:$U$910,'内訳書2-1'!$H$11:$H$910,$D34,'内訳書2-1'!$V$11:$V$910,P$25)</f>
        <v>0</v>
      </c>
      <c r="Q34" s="155">
        <f>SUMIFS('内訳書2-1'!$U$11:$U$910,'内訳書2-1'!$H$11:$H$910,$D34,'内訳書2-1'!$V$11:$V$910,Q$25)</f>
        <v>0</v>
      </c>
      <c r="R34" s="155">
        <f>SUMIFS('内訳書2-1'!$U$11:$U$910,'内訳書2-1'!$H$11:$H$910,$D34,'内訳書2-1'!$V$11:$V$910,R$25)</f>
        <v>0</v>
      </c>
      <c r="S34" s="155">
        <f>SUMIFS('内訳書2-1'!$U$11:$U$910,'内訳書2-1'!$H$11:$H$910,$D34,'内訳書2-1'!$V$11:$V$910,S$25)</f>
        <v>0</v>
      </c>
      <c r="T34" s="155">
        <f>SUMIFS('内訳書2-1'!$U$11:$U$910,'内訳書2-1'!$H$11:$H$910,$D34,'内訳書2-1'!$V$11:$V$910,T$25)</f>
        <v>0</v>
      </c>
      <c r="U34" s="155">
        <f>SUMIFS('内訳書2-1'!$U$11:$U$910,'内訳書2-1'!$H$11:$H$910,$D34,'内訳書2-1'!$V$11:$V$910,U$25)</f>
        <v>0</v>
      </c>
      <c r="V34" s="155">
        <f>SUMIFS('内訳書2-1'!$U$11:$U$910,'内訳書2-1'!$H$11:$H$910,$D34,'内訳書2-1'!$V$11:$V$910,V$25)</f>
        <v>0</v>
      </c>
      <c r="W34" s="155">
        <f>SUMIFS('内訳書2-1'!$U$11:$U$910,'内訳書2-1'!$H$11:$H$910,$D34,'内訳書2-1'!$V$11:$V$910,W$25)</f>
        <v>0</v>
      </c>
      <c r="X34" s="155">
        <f>SUMIFS('内訳書2-1'!$U$11:$U$910,'内訳書2-1'!$H$11:$H$910,$D34,'内訳書2-1'!$V$11:$V$910,X$25)</f>
        <v>0</v>
      </c>
      <c r="Y34" s="155">
        <f>SUMIFS('内訳書2-1'!$U$11:$U$910,'内訳書2-1'!$H$11:$H$910,$D34,'内訳書2-1'!$V$11:$V$910,Y$25)</f>
        <v>0</v>
      </c>
      <c r="Z34" s="155">
        <f>SUMIFS('内訳書2-1'!$U$11:$U$910,'内訳書2-1'!$H$11:$H$910,$D34,'内訳書2-1'!$V$11:$V$910,Z$25)</f>
        <v>0</v>
      </c>
      <c r="AA34" s="155">
        <f>SUMIFS('内訳書2-1'!$U$11:$U$910,'内訳書2-1'!$H$11:$H$910,$D34,'内訳書2-1'!$V$11:$V$910,AA$25)</f>
        <v>0</v>
      </c>
      <c r="AB34" s="155">
        <f>SUMIFS('内訳書2-1'!$U$11:$U$910,'内訳書2-1'!$H$11:$H$910,$D34,'内訳書2-1'!$V$11:$V$910,AB$25)</f>
        <v>0</v>
      </c>
      <c r="AC34" s="155">
        <f>SUMIFS('内訳書2-1'!$U$11:$U$910,'内訳書2-1'!$H$11:$H$910,$D34,'内訳書2-1'!$V$11:$V$910,AC$25)</f>
        <v>0</v>
      </c>
      <c r="AD34" s="155">
        <f>SUMIFS('内訳書2-1'!$U$11:$U$910,'内訳書2-1'!$H$11:$H$910,$D34,'内訳書2-1'!$V$11:$V$910,AD$25)</f>
        <v>0</v>
      </c>
      <c r="AE34" s="155">
        <f>SUMIFS('内訳書2-1'!$U$11:$U$910,'内訳書2-1'!$H$11:$H$910,$D34,'内訳書2-1'!$V$11:$V$910,AE$25)</f>
        <v>0</v>
      </c>
      <c r="AF34" s="155">
        <f>SUMIFS('内訳書2-1'!$U$11:$U$910,'内訳書2-1'!$H$11:$H$910,$D34,'内訳書2-1'!$V$11:$V$910,AF$25)</f>
        <v>0</v>
      </c>
      <c r="AG34" s="155">
        <f>SUMIFS('内訳書2-1'!$U$11:$U$910,'内訳書2-1'!$H$11:$H$910,$D34,'内訳書2-1'!$V$11:$V$910,AG$25)</f>
        <v>0</v>
      </c>
      <c r="AH34" s="155">
        <f>SUMIFS('内訳書2-1'!$U$11:$U$910,'内訳書2-1'!$H$11:$H$910,$D34,'内訳書2-1'!$V$11:$V$910,AH$25)</f>
        <v>0</v>
      </c>
      <c r="AI34" s="156">
        <f>SUMIFS('内訳書2-1'!$U$11:$U$910,'内訳書2-1'!$H$11:$H$910,$D34,'内訳書2-1'!$V$11:$V$910,AI$25)</f>
        <v>0</v>
      </c>
      <c r="AJ34" s="218">
        <f>'内訳書2-1'!$J1245</f>
        <v>0</v>
      </c>
      <c r="AK34" s="24"/>
      <c r="AL34" s="24"/>
    </row>
    <row r="35" spans="2:38" ht="18" customHeight="1">
      <c r="B35" s="526"/>
      <c r="C35" s="527" t="s">
        <v>82</v>
      </c>
      <c r="D35" s="112" t="s">
        <v>0</v>
      </c>
      <c r="E35" s="247">
        <f t="shared" si="10"/>
        <v>0</v>
      </c>
      <c r="F35" s="148">
        <f>SUMIFS('内訳書2-1'!$U$11:$U$910,'内訳書2-1'!$H$11:$H$910,$D35,'内訳書2-1'!$V$11:$V$910,F$25)</f>
        <v>0</v>
      </c>
      <c r="G35" s="149">
        <f>SUMIFS('内訳書2-1'!$U$11:$U$910,'内訳書2-1'!$H$11:$H$910,$D35,'内訳書2-1'!$V$11:$V$910,G$25)</f>
        <v>0</v>
      </c>
      <c r="H35" s="149">
        <f>SUMIFS('内訳書2-1'!$U$11:$U$910,'内訳書2-1'!$H$11:$H$910,$D35,'内訳書2-1'!$V$11:$V$910,H$25)</f>
        <v>0</v>
      </c>
      <c r="I35" s="149">
        <f>SUMIFS('内訳書2-1'!$U$11:$U$910,'内訳書2-1'!$H$11:$H$910,$D35,'内訳書2-1'!$V$11:$V$910,I$25)</f>
        <v>0</v>
      </c>
      <c r="J35" s="149">
        <f>SUMIFS('内訳書2-1'!$U$11:$U$910,'内訳書2-1'!$H$11:$H$910,$D35,'内訳書2-1'!$V$11:$V$910,J$25)</f>
        <v>0</v>
      </c>
      <c r="K35" s="149">
        <f>SUMIFS('内訳書2-1'!$U$11:$U$910,'内訳書2-1'!$H$11:$H$910,$D35,'内訳書2-1'!$V$11:$V$910,K$25)</f>
        <v>0</v>
      </c>
      <c r="L35" s="149">
        <f>SUMIFS('内訳書2-1'!$U$11:$U$910,'内訳書2-1'!$H$11:$H$910,$D35,'内訳書2-1'!$V$11:$V$910,L$25)</f>
        <v>0</v>
      </c>
      <c r="M35" s="149">
        <f>SUMIFS('内訳書2-1'!$U$11:$U$910,'内訳書2-1'!$H$11:$H$910,$D35,'内訳書2-1'!$V$11:$V$910,M$25)</f>
        <v>0</v>
      </c>
      <c r="N35" s="149">
        <f>SUMIFS('内訳書2-1'!$U$11:$U$910,'内訳書2-1'!$H$11:$H$910,$D35,'内訳書2-1'!$V$11:$V$910,N$25)</f>
        <v>0</v>
      </c>
      <c r="O35" s="149">
        <f>SUMIFS('内訳書2-1'!$U$11:$U$910,'内訳書2-1'!$H$11:$H$910,$D35,'内訳書2-1'!$V$11:$V$910,O$25)</f>
        <v>0</v>
      </c>
      <c r="P35" s="149">
        <f>SUMIFS('内訳書2-1'!$U$11:$U$910,'内訳書2-1'!$H$11:$H$910,$D35,'内訳書2-1'!$V$11:$V$910,P$25)</f>
        <v>0</v>
      </c>
      <c r="Q35" s="149">
        <f>SUMIFS('内訳書2-1'!$U$11:$U$910,'内訳書2-1'!$H$11:$H$910,$D35,'内訳書2-1'!$V$11:$V$910,Q$25)</f>
        <v>0</v>
      </c>
      <c r="R35" s="149">
        <f>SUMIFS('内訳書2-1'!$U$11:$U$910,'内訳書2-1'!$H$11:$H$910,$D35,'内訳書2-1'!$V$11:$V$910,R$25)</f>
        <v>0</v>
      </c>
      <c r="S35" s="149">
        <f>SUMIFS('内訳書2-1'!$U$11:$U$910,'内訳書2-1'!$H$11:$H$910,$D35,'内訳書2-1'!$V$11:$V$910,S$25)</f>
        <v>0</v>
      </c>
      <c r="T35" s="149">
        <f>SUMIFS('内訳書2-1'!$U$11:$U$910,'内訳書2-1'!$H$11:$H$910,$D35,'内訳書2-1'!$V$11:$V$910,T$25)</f>
        <v>0</v>
      </c>
      <c r="U35" s="149">
        <f>SUMIFS('内訳書2-1'!$U$11:$U$910,'内訳書2-1'!$H$11:$H$910,$D35,'内訳書2-1'!$V$11:$V$910,U$25)</f>
        <v>0</v>
      </c>
      <c r="V35" s="149">
        <f>SUMIFS('内訳書2-1'!$U$11:$U$910,'内訳書2-1'!$H$11:$H$910,$D35,'内訳書2-1'!$V$11:$V$910,V$25)</f>
        <v>0</v>
      </c>
      <c r="W35" s="149">
        <f>SUMIFS('内訳書2-1'!$U$11:$U$910,'内訳書2-1'!$H$11:$H$910,$D35,'内訳書2-1'!$V$11:$V$910,W$25)</f>
        <v>0</v>
      </c>
      <c r="X35" s="149">
        <f>SUMIFS('内訳書2-1'!$U$11:$U$910,'内訳書2-1'!$H$11:$H$910,$D35,'内訳書2-1'!$V$11:$V$910,X$25)</f>
        <v>0</v>
      </c>
      <c r="Y35" s="149">
        <f>SUMIFS('内訳書2-1'!$U$11:$U$910,'内訳書2-1'!$H$11:$H$910,$D35,'内訳書2-1'!$V$11:$V$910,Y$25)</f>
        <v>0</v>
      </c>
      <c r="Z35" s="149">
        <f>SUMIFS('内訳書2-1'!$U$11:$U$910,'内訳書2-1'!$H$11:$H$910,$D35,'内訳書2-1'!$V$11:$V$910,Z$25)</f>
        <v>0</v>
      </c>
      <c r="AA35" s="149">
        <f>SUMIFS('内訳書2-1'!$U$11:$U$910,'内訳書2-1'!$H$11:$H$910,$D35,'内訳書2-1'!$V$11:$V$910,AA$25)</f>
        <v>0</v>
      </c>
      <c r="AB35" s="149">
        <f>SUMIFS('内訳書2-1'!$U$11:$U$910,'内訳書2-1'!$H$11:$H$910,$D35,'内訳書2-1'!$V$11:$V$910,AB$25)</f>
        <v>0</v>
      </c>
      <c r="AC35" s="149">
        <f>SUMIFS('内訳書2-1'!$U$11:$U$910,'内訳書2-1'!$H$11:$H$910,$D35,'内訳書2-1'!$V$11:$V$910,AC$25)</f>
        <v>0</v>
      </c>
      <c r="AD35" s="149">
        <f>SUMIFS('内訳書2-1'!$U$11:$U$910,'内訳書2-1'!$H$11:$H$910,$D35,'内訳書2-1'!$V$11:$V$910,AD$25)</f>
        <v>0</v>
      </c>
      <c r="AE35" s="149">
        <f>SUMIFS('内訳書2-1'!$U$11:$U$910,'内訳書2-1'!$H$11:$H$910,$D35,'内訳書2-1'!$V$11:$V$910,AE$25)</f>
        <v>0</v>
      </c>
      <c r="AF35" s="149">
        <f>SUMIFS('内訳書2-1'!$U$11:$U$910,'内訳書2-1'!$H$11:$H$910,$D35,'内訳書2-1'!$V$11:$V$910,AF$25)</f>
        <v>0</v>
      </c>
      <c r="AG35" s="149">
        <f>SUMIFS('内訳書2-1'!$U$11:$U$910,'内訳書2-1'!$H$11:$H$910,$D35,'内訳書2-1'!$V$11:$V$910,AG$25)</f>
        <v>0</v>
      </c>
      <c r="AH35" s="149">
        <f>SUMIFS('内訳書2-1'!$U$11:$U$910,'内訳書2-1'!$H$11:$H$910,$D35,'内訳書2-1'!$V$11:$V$910,AH$25)</f>
        <v>0</v>
      </c>
      <c r="AI35" s="150">
        <f>SUMIFS('内訳書2-1'!$U$11:$U$910,'内訳書2-1'!$H$11:$H$910,$D35,'内訳書2-1'!$V$11:$V$910,AI$25)</f>
        <v>0</v>
      </c>
      <c r="AJ35" s="216">
        <f>'内訳書2-1'!$J1246</f>
        <v>0</v>
      </c>
      <c r="AK35" s="24"/>
      <c r="AL35" s="24"/>
    </row>
    <row r="36" spans="2:38" ht="18" customHeight="1">
      <c r="B36" s="526"/>
      <c r="C36" s="525"/>
      <c r="D36" s="113" t="s">
        <v>27</v>
      </c>
      <c r="E36" s="247">
        <f t="shared" si="10"/>
        <v>0</v>
      </c>
      <c r="F36" s="151">
        <f>SUMIFS('内訳書2-1'!$U$11:$U$910,'内訳書2-1'!$H$11:$H$910,$D36,'内訳書2-1'!$V$11:$V$910,F$25)</f>
        <v>0</v>
      </c>
      <c r="G36" s="152">
        <f>SUMIFS('内訳書2-1'!$U$11:$U$910,'内訳書2-1'!$H$11:$H$910,$D36,'内訳書2-1'!$V$11:$V$910,G$25)</f>
        <v>0</v>
      </c>
      <c r="H36" s="152">
        <f>SUMIFS('内訳書2-1'!$U$11:$U$910,'内訳書2-1'!$H$11:$H$910,$D36,'内訳書2-1'!$V$11:$V$910,H$25)</f>
        <v>0</v>
      </c>
      <c r="I36" s="152">
        <f>SUMIFS('内訳書2-1'!$U$11:$U$910,'内訳書2-1'!$H$11:$H$910,$D36,'内訳書2-1'!$V$11:$V$910,I$25)</f>
        <v>0</v>
      </c>
      <c r="J36" s="152">
        <f>SUMIFS('内訳書2-1'!$U$11:$U$910,'内訳書2-1'!$H$11:$H$910,$D36,'内訳書2-1'!$V$11:$V$910,J$25)</f>
        <v>0</v>
      </c>
      <c r="K36" s="152">
        <f>SUMIFS('内訳書2-1'!$U$11:$U$910,'内訳書2-1'!$H$11:$H$910,$D36,'内訳書2-1'!$V$11:$V$910,K$25)</f>
        <v>0</v>
      </c>
      <c r="L36" s="152">
        <f>SUMIFS('内訳書2-1'!$U$11:$U$910,'内訳書2-1'!$H$11:$H$910,$D36,'内訳書2-1'!$V$11:$V$910,L$25)</f>
        <v>0</v>
      </c>
      <c r="M36" s="152">
        <f>SUMIFS('内訳書2-1'!$U$11:$U$910,'内訳書2-1'!$H$11:$H$910,$D36,'内訳書2-1'!$V$11:$V$910,M$25)</f>
        <v>0</v>
      </c>
      <c r="N36" s="152">
        <f>SUMIFS('内訳書2-1'!$U$11:$U$910,'内訳書2-1'!$H$11:$H$910,$D36,'内訳書2-1'!$V$11:$V$910,N$25)</f>
        <v>0</v>
      </c>
      <c r="O36" s="152">
        <f>SUMIFS('内訳書2-1'!$U$11:$U$910,'内訳書2-1'!$H$11:$H$910,$D36,'内訳書2-1'!$V$11:$V$910,O$25)</f>
        <v>0</v>
      </c>
      <c r="P36" s="152">
        <f>SUMIFS('内訳書2-1'!$U$11:$U$910,'内訳書2-1'!$H$11:$H$910,$D36,'内訳書2-1'!$V$11:$V$910,P$25)</f>
        <v>0</v>
      </c>
      <c r="Q36" s="152">
        <f>SUMIFS('内訳書2-1'!$U$11:$U$910,'内訳書2-1'!$H$11:$H$910,$D36,'内訳書2-1'!$V$11:$V$910,Q$25)</f>
        <v>0</v>
      </c>
      <c r="R36" s="152">
        <f>SUMIFS('内訳書2-1'!$U$11:$U$910,'内訳書2-1'!$H$11:$H$910,$D36,'内訳書2-1'!$V$11:$V$910,R$25)</f>
        <v>0</v>
      </c>
      <c r="S36" s="152">
        <f>SUMIFS('内訳書2-1'!$U$11:$U$910,'内訳書2-1'!$H$11:$H$910,$D36,'内訳書2-1'!$V$11:$V$910,S$25)</f>
        <v>0</v>
      </c>
      <c r="T36" s="152">
        <f>SUMIFS('内訳書2-1'!$U$11:$U$910,'内訳書2-1'!$H$11:$H$910,$D36,'内訳書2-1'!$V$11:$V$910,T$25)</f>
        <v>0</v>
      </c>
      <c r="U36" s="152">
        <f>SUMIFS('内訳書2-1'!$U$11:$U$910,'内訳書2-1'!$H$11:$H$910,$D36,'内訳書2-1'!$V$11:$V$910,U$25)</f>
        <v>0</v>
      </c>
      <c r="V36" s="152">
        <f>SUMIFS('内訳書2-1'!$U$11:$U$910,'内訳書2-1'!$H$11:$H$910,$D36,'内訳書2-1'!$V$11:$V$910,V$25)</f>
        <v>0</v>
      </c>
      <c r="W36" s="152">
        <f>SUMIFS('内訳書2-1'!$U$11:$U$910,'内訳書2-1'!$H$11:$H$910,$D36,'内訳書2-1'!$V$11:$V$910,W$25)</f>
        <v>0</v>
      </c>
      <c r="X36" s="152">
        <f>SUMIFS('内訳書2-1'!$U$11:$U$910,'内訳書2-1'!$H$11:$H$910,$D36,'内訳書2-1'!$V$11:$V$910,X$25)</f>
        <v>0</v>
      </c>
      <c r="Y36" s="152">
        <f>SUMIFS('内訳書2-1'!$U$11:$U$910,'内訳書2-1'!$H$11:$H$910,$D36,'内訳書2-1'!$V$11:$V$910,Y$25)</f>
        <v>0</v>
      </c>
      <c r="Z36" s="152">
        <f>SUMIFS('内訳書2-1'!$U$11:$U$910,'内訳書2-1'!$H$11:$H$910,$D36,'内訳書2-1'!$V$11:$V$910,Z$25)</f>
        <v>0</v>
      </c>
      <c r="AA36" s="152">
        <f>SUMIFS('内訳書2-1'!$U$11:$U$910,'内訳書2-1'!$H$11:$H$910,$D36,'内訳書2-1'!$V$11:$V$910,AA$25)</f>
        <v>0</v>
      </c>
      <c r="AB36" s="152">
        <f>SUMIFS('内訳書2-1'!$U$11:$U$910,'内訳書2-1'!$H$11:$H$910,$D36,'内訳書2-1'!$V$11:$V$910,AB$25)</f>
        <v>0</v>
      </c>
      <c r="AC36" s="152">
        <f>SUMIFS('内訳書2-1'!$U$11:$U$910,'内訳書2-1'!$H$11:$H$910,$D36,'内訳書2-1'!$V$11:$V$910,AC$25)</f>
        <v>0</v>
      </c>
      <c r="AD36" s="152">
        <f>SUMIFS('内訳書2-1'!$U$11:$U$910,'内訳書2-1'!$H$11:$H$910,$D36,'内訳書2-1'!$V$11:$V$910,AD$25)</f>
        <v>0</v>
      </c>
      <c r="AE36" s="152">
        <f>SUMIFS('内訳書2-1'!$U$11:$U$910,'内訳書2-1'!$H$11:$H$910,$D36,'内訳書2-1'!$V$11:$V$910,AE$25)</f>
        <v>0</v>
      </c>
      <c r="AF36" s="152">
        <f>SUMIFS('内訳書2-1'!$U$11:$U$910,'内訳書2-1'!$H$11:$H$910,$D36,'内訳書2-1'!$V$11:$V$910,AF$25)</f>
        <v>0</v>
      </c>
      <c r="AG36" s="152">
        <f>SUMIFS('内訳書2-1'!$U$11:$U$910,'内訳書2-1'!$H$11:$H$910,$D36,'内訳書2-1'!$V$11:$V$910,AG$25)</f>
        <v>0</v>
      </c>
      <c r="AH36" s="152">
        <f>SUMIFS('内訳書2-1'!$U$11:$U$910,'内訳書2-1'!$H$11:$H$910,$D36,'内訳書2-1'!$V$11:$V$910,AH$25)</f>
        <v>0</v>
      </c>
      <c r="AI36" s="153">
        <f>SUMIFS('内訳書2-1'!$U$11:$U$910,'内訳書2-1'!$H$11:$H$910,$D36,'内訳書2-1'!$V$11:$V$910,AI$25)</f>
        <v>0</v>
      </c>
      <c r="AJ36" s="217">
        <f>'内訳書2-1'!$J1247</f>
        <v>0</v>
      </c>
      <c r="AK36" s="24"/>
      <c r="AL36" s="24"/>
    </row>
    <row r="37" spans="2:38" ht="18" customHeight="1">
      <c r="B37" s="526"/>
      <c r="C37" s="525"/>
      <c r="D37" s="114" t="s">
        <v>10</v>
      </c>
      <c r="E37" s="247">
        <f t="shared" si="10"/>
        <v>0</v>
      </c>
      <c r="F37" s="154">
        <f>SUMIFS('内訳書2-1'!$U$11:$U$910,'内訳書2-1'!$H$11:$H$910,$D37,'内訳書2-1'!$V$11:$V$910,F$25)</f>
        <v>0</v>
      </c>
      <c r="G37" s="155">
        <f>SUMIFS('内訳書2-1'!$U$11:$U$910,'内訳書2-1'!$H$11:$H$910,$D37,'内訳書2-1'!$V$11:$V$910,G$25)</f>
        <v>0</v>
      </c>
      <c r="H37" s="155">
        <f>SUMIFS('内訳書2-1'!$U$11:$U$910,'内訳書2-1'!$H$11:$H$910,$D37,'内訳書2-1'!$V$11:$V$910,H$25)</f>
        <v>0</v>
      </c>
      <c r="I37" s="155">
        <f>SUMIFS('内訳書2-1'!$U$11:$U$910,'内訳書2-1'!$H$11:$H$910,$D37,'内訳書2-1'!$V$11:$V$910,I$25)</f>
        <v>0</v>
      </c>
      <c r="J37" s="155">
        <f>SUMIFS('内訳書2-1'!$U$11:$U$910,'内訳書2-1'!$H$11:$H$910,$D37,'内訳書2-1'!$V$11:$V$910,J$25)</f>
        <v>0</v>
      </c>
      <c r="K37" s="155">
        <f>SUMIFS('内訳書2-1'!$U$11:$U$910,'内訳書2-1'!$H$11:$H$910,$D37,'内訳書2-1'!$V$11:$V$910,K$25)</f>
        <v>0</v>
      </c>
      <c r="L37" s="155">
        <f>SUMIFS('内訳書2-1'!$U$11:$U$910,'内訳書2-1'!$H$11:$H$910,$D37,'内訳書2-1'!$V$11:$V$910,L$25)</f>
        <v>0</v>
      </c>
      <c r="M37" s="155">
        <f>SUMIFS('内訳書2-1'!$U$11:$U$910,'内訳書2-1'!$H$11:$H$910,$D37,'内訳書2-1'!$V$11:$V$910,M$25)</f>
        <v>0</v>
      </c>
      <c r="N37" s="155">
        <f>SUMIFS('内訳書2-1'!$U$11:$U$910,'内訳書2-1'!$H$11:$H$910,$D37,'内訳書2-1'!$V$11:$V$910,N$25)</f>
        <v>0</v>
      </c>
      <c r="O37" s="155">
        <f>SUMIFS('内訳書2-1'!$U$11:$U$910,'内訳書2-1'!$H$11:$H$910,$D37,'内訳書2-1'!$V$11:$V$910,O$25)</f>
        <v>0</v>
      </c>
      <c r="P37" s="155">
        <f>SUMIFS('内訳書2-1'!$U$11:$U$910,'内訳書2-1'!$H$11:$H$910,$D37,'内訳書2-1'!$V$11:$V$910,P$25)</f>
        <v>0</v>
      </c>
      <c r="Q37" s="155">
        <f>SUMIFS('内訳書2-1'!$U$11:$U$910,'内訳書2-1'!$H$11:$H$910,$D37,'内訳書2-1'!$V$11:$V$910,Q$25)</f>
        <v>0</v>
      </c>
      <c r="R37" s="155">
        <f>SUMIFS('内訳書2-1'!$U$11:$U$910,'内訳書2-1'!$H$11:$H$910,$D37,'内訳書2-1'!$V$11:$V$910,R$25)</f>
        <v>0</v>
      </c>
      <c r="S37" s="155">
        <f>SUMIFS('内訳書2-1'!$U$11:$U$910,'内訳書2-1'!$H$11:$H$910,$D37,'内訳書2-1'!$V$11:$V$910,S$25)</f>
        <v>0</v>
      </c>
      <c r="T37" s="155">
        <f>SUMIFS('内訳書2-1'!$U$11:$U$910,'内訳書2-1'!$H$11:$H$910,$D37,'内訳書2-1'!$V$11:$V$910,T$25)</f>
        <v>0</v>
      </c>
      <c r="U37" s="155">
        <f>SUMIFS('内訳書2-1'!$U$11:$U$910,'内訳書2-1'!$H$11:$H$910,$D37,'内訳書2-1'!$V$11:$V$910,U$25)</f>
        <v>0</v>
      </c>
      <c r="V37" s="155">
        <f>SUMIFS('内訳書2-1'!$U$11:$U$910,'内訳書2-1'!$H$11:$H$910,$D37,'内訳書2-1'!$V$11:$V$910,V$25)</f>
        <v>0</v>
      </c>
      <c r="W37" s="155">
        <f>SUMIFS('内訳書2-1'!$U$11:$U$910,'内訳書2-1'!$H$11:$H$910,$D37,'内訳書2-1'!$V$11:$V$910,W$25)</f>
        <v>0</v>
      </c>
      <c r="X37" s="155">
        <f>SUMIFS('内訳書2-1'!$U$11:$U$910,'内訳書2-1'!$H$11:$H$910,$D37,'内訳書2-1'!$V$11:$V$910,X$25)</f>
        <v>0</v>
      </c>
      <c r="Y37" s="155">
        <f>SUMIFS('内訳書2-1'!$U$11:$U$910,'内訳書2-1'!$H$11:$H$910,$D37,'内訳書2-1'!$V$11:$V$910,Y$25)</f>
        <v>0</v>
      </c>
      <c r="Z37" s="155">
        <f>SUMIFS('内訳書2-1'!$U$11:$U$910,'内訳書2-1'!$H$11:$H$910,$D37,'内訳書2-1'!$V$11:$V$910,Z$25)</f>
        <v>0</v>
      </c>
      <c r="AA37" s="155">
        <f>SUMIFS('内訳書2-1'!$U$11:$U$910,'内訳書2-1'!$H$11:$H$910,$D37,'内訳書2-1'!$V$11:$V$910,AA$25)</f>
        <v>0</v>
      </c>
      <c r="AB37" s="155">
        <f>SUMIFS('内訳書2-1'!$U$11:$U$910,'内訳書2-1'!$H$11:$H$910,$D37,'内訳書2-1'!$V$11:$V$910,AB$25)</f>
        <v>0</v>
      </c>
      <c r="AC37" s="155">
        <f>SUMIFS('内訳書2-1'!$U$11:$U$910,'内訳書2-1'!$H$11:$H$910,$D37,'内訳書2-1'!$V$11:$V$910,AC$25)</f>
        <v>0</v>
      </c>
      <c r="AD37" s="155">
        <f>SUMIFS('内訳書2-1'!$U$11:$U$910,'内訳書2-1'!$H$11:$H$910,$D37,'内訳書2-1'!$V$11:$V$910,AD$25)</f>
        <v>0</v>
      </c>
      <c r="AE37" s="155">
        <f>SUMIFS('内訳書2-1'!$U$11:$U$910,'内訳書2-1'!$H$11:$H$910,$D37,'内訳書2-1'!$V$11:$V$910,AE$25)</f>
        <v>0</v>
      </c>
      <c r="AF37" s="155">
        <f>SUMIFS('内訳書2-1'!$U$11:$U$910,'内訳書2-1'!$H$11:$H$910,$D37,'内訳書2-1'!$V$11:$V$910,AF$25)</f>
        <v>0</v>
      </c>
      <c r="AG37" s="155">
        <f>SUMIFS('内訳書2-1'!$U$11:$U$910,'内訳書2-1'!$H$11:$H$910,$D37,'内訳書2-1'!$V$11:$V$910,AG$25)</f>
        <v>0</v>
      </c>
      <c r="AH37" s="155">
        <f>SUMIFS('内訳書2-1'!$U$11:$U$910,'内訳書2-1'!$H$11:$H$910,$D37,'内訳書2-1'!$V$11:$V$910,AH$25)</f>
        <v>0</v>
      </c>
      <c r="AI37" s="156">
        <f>SUMIFS('内訳書2-1'!$U$11:$U$910,'内訳書2-1'!$H$11:$H$910,$D37,'内訳書2-1'!$V$11:$V$910,AI$25)</f>
        <v>0</v>
      </c>
      <c r="AJ37" s="218">
        <f>'内訳書2-1'!$J1248</f>
        <v>0</v>
      </c>
      <c r="AK37" s="24"/>
      <c r="AL37" s="24"/>
    </row>
    <row r="38" spans="2:38" ht="18" customHeight="1">
      <c r="B38" s="526"/>
      <c r="C38" s="527" t="s">
        <v>83</v>
      </c>
      <c r="D38" s="112" t="s">
        <v>26</v>
      </c>
      <c r="E38" s="247">
        <f t="shared" si="10"/>
        <v>0</v>
      </c>
      <c r="F38" s="148">
        <f>SUMIFS('内訳書2-1'!$U$11:$U$910,'内訳書2-1'!$H$11:$H$910,$D38,'内訳書2-1'!$V$11:$V$910,F$25)</f>
        <v>0</v>
      </c>
      <c r="G38" s="149">
        <f>SUMIFS('内訳書2-1'!$U$11:$U$910,'内訳書2-1'!$H$11:$H$910,$D38,'内訳書2-1'!$V$11:$V$910,G$25)</f>
        <v>0</v>
      </c>
      <c r="H38" s="149">
        <f>SUMIFS('内訳書2-1'!$U$11:$U$910,'内訳書2-1'!$H$11:$H$910,$D38,'内訳書2-1'!$V$11:$V$910,H$25)</f>
        <v>0</v>
      </c>
      <c r="I38" s="149">
        <f>SUMIFS('内訳書2-1'!$U$11:$U$910,'内訳書2-1'!$H$11:$H$910,$D38,'内訳書2-1'!$V$11:$V$910,I$25)</f>
        <v>0</v>
      </c>
      <c r="J38" s="149">
        <f>SUMIFS('内訳書2-1'!$U$11:$U$910,'内訳書2-1'!$H$11:$H$910,$D38,'内訳書2-1'!$V$11:$V$910,J$25)</f>
        <v>0</v>
      </c>
      <c r="K38" s="149">
        <f>SUMIFS('内訳書2-1'!$U$11:$U$910,'内訳書2-1'!$H$11:$H$910,$D38,'内訳書2-1'!$V$11:$V$910,K$25)</f>
        <v>0</v>
      </c>
      <c r="L38" s="149">
        <f>SUMIFS('内訳書2-1'!$U$11:$U$910,'内訳書2-1'!$H$11:$H$910,$D38,'内訳書2-1'!$V$11:$V$910,L$25)</f>
        <v>0</v>
      </c>
      <c r="M38" s="149">
        <f>SUMIFS('内訳書2-1'!$U$11:$U$910,'内訳書2-1'!$H$11:$H$910,$D38,'内訳書2-1'!$V$11:$V$910,M$25)</f>
        <v>0</v>
      </c>
      <c r="N38" s="149">
        <f>SUMIFS('内訳書2-1'!$U$11:$U$910,'内訳書2-1'!$H$11:$H$910,$D38,'内訳書2-1'!$V$11:$V$910,N$25)</f>
        <v>0</v>
      </c>
      <c r="O38" s="149">
        <f>SUMIFS('内訳書2-1'!$U$11:$U$910,'内訳書2-1'!$H$11:$H$910,$D38,'内訳書2-1'!$V$11:$V$910,O$25)</f>
        <v>0</v>
      </c>
      <c r="P38" s="149">
        <f>SUMIFS('内訳書2-1'!$U$11:$U$910,'内訳書2-1'!$H$11:$H$910,$D38,'内訳書2-1'!$V$11:$V$910,P$25)</f>
        <v>0</v>
      </c>
      <c r="Q38" s="149">
        <f>SUMIFS('内訳書2-1'!$U$11:$U$910,'内訳書2-1'!$H$11:$H$910,$D38,'内訳書2-1'!$V$11:$V$910,Q$25)</f>
        <v>0</v>
      </c>
      <c r="R38" s="149">
        <f>SUMIFS('内訳書2-1'!$U$11:$U$910,'内訳書2-1'!$H$11:$H$910,$D38,'内訳書2-1'!$V$11:$V$910,R$25)</f>
        <v>0</v>
      </c>
      <c r="S38" s="149">
        <f>SUMIFS('内訳書2-1'!$U$11:$U$910,'内訳書2-1'!$H$11:$H$910,$D38,'内訳書2-1'!$V$11:$V$910,S$25)</f>
        <v>0</v>
      </c>
      <c r="T38" s="149">
        <f>SUMIFS('内訳書2-1'!$U$11:$U$910,'内訳書2-1'!$H$11:$H$910,$D38,'内訳書2-1'!$V$11:$V$910,T$25)</f>
        <v>0</v>
      </c>
      <c r="U38" s="149">
        <f>SUMIFS('内訳書2-1'!$U$11:$U$910,'内訳書2-1'!$H$11:$H$910,$D38,'内訳書2-1'!$V$11:$V$910,U$25)</f>
        <v>0</v>
      </c>
      <c r="V38" s="149">
        <f>SUMIFS('内訳書2-1'!$U$11:$U$910,'内訳書2-1'!$H$11:$H$910,$D38,'内訳書2-1'!$V$11:$V$910,V$25)</f>
        <v>0</v>
      </c>
      <c r="W38" s="149">
        <f>SUMIFS('内訳書2-1'!$U$11:$U$910,'内訳書2-1'!$H$11:$H$910,$D38,'内訳書2-1'!$V$11:$V$910,W$25)</f>
        <v>0</v>
      </c>
      <c r="X38" s="149">
        <f>SUMIFS('内訳書2-1'!$U$11:$U$910,'内訳書2-1'!$H$11:$H$910,$D38,'内訳書2-1'!$V$11:$V$910,X$25)</f>
        <v>0</v>
      </c>
      <c r="Y38" s="149">
        <f>SUMIFS('内訳書2-1'!$U$11:$U$910,'内訳書2-1'!$H$11:$H$910,$D38,'内訳書2-1'!$V$11:$V$910,Y$25)</f>
        <v>0</v>
      </c>
      <c r="Z38" s="149">
        <f>SUMIFS('内訳書2-1'!$U$11:$U$910,'内訳書2-1'!$H$11:$H$910,$D38,'内訳書2-1'!$V$11:$V$910,Z$25)</f>
        <v>0</v>
      </c>
      <c r="AA38" s="149">
        <f>SUMIFS('内訳書2-1'!$U$11:$U$910,'内訳書2-1'!$H$11:$H$910,$D38,'内訳書2-1'!$V$11:$V$910,AA$25)</f>
        <v>0</v>
      </c>
      <c r="AB38" s="149">
        <f>SUMIFS('内訳書2-1'!$U$11:$U$910,'内訳書2-1'!$H$11:$H$910,$D38,'内訳書2-1'!$V$11:$V$910,AB$25)</f>
        <v>0</v>
      </c>
      <c r="AC38" s="149">
        <f>SUMIFS('内訳書2-1'!$U$11:$U$910,'内訳書2-1'!$H$11:$H$910,$D38,'内訳書2-1'!$V$11:$V$910,AC$25)</f>
        <v>0</v>
      </c>
      <c r="AD38" s="149">
        <f>SUMIFS('内訳書2-1'!$U$11:$U$910,'内訳書2-1'!$H$11:$H$910,$D38,'内訳書2-1'!$V$11:$V$910,AD$25)</f>
        <v>0</v>
      </c>
      <c r="AE38" s="149">
        <f>SUMIFS('内訳書2-1'!$U$11:$U$910,'内訳書2-1'!$H$11:$H$910,$D38,'内訳書2-1'!$V$11:$V$910,AE$25)</f>
        <v>0</v>
      </c>
      <c r="AF38" s="149">
        <f>SUMIFS('内訳書2-1'!$U$11:$U$910,'内訳書2-1'!$H$11:$H$910,$D38,'内訳書2-1'!$V$11:$V$910,AF$25)</f>
        <v>0</v>
      </c>
      <c r="AG38" s="149">
        <f>SUMIFS('内訳書2-1'!$U$11:$U$910,'内訳書2-1'!$H$11:$H$910,$D38,'内訳書2-1'!$V$11:$V$910,AG$25)</f>
        <v>0</v>
      </c>
      <c r="AH38" s="149">
        <f>SUMIFS('内訳書2-1'!$U$11:$U$910,'内訳書2-1'!$H$11:$H$910,$D38,'内訳書2-1'!$V$11:$V$910,AH$25)</f>
        <v>0</v>
      </c>
      <c r="AI38" s="150">
        <f>SUMIFS('内訳書2-1'!$U$11:$U$910,'内訳書2-1'!$H$11:$H$910,$D38,'内訳書2-1'!$V$11:$V$910,AI$25)</f>
        <v>0</v>
      </c>
      <c r="AJ38" s="216">
        <f>'内訳書2-1'!$J1249</f>
        <v>0</v>
      </c>
      <c r="AK38" s="24"/>
      <c r="AL38" s="24"/>
    </row>
    <row r="39" spans="2:38" ht="18" customHeight="1">
      <c r="B39" s="526"/>
      <c r="C39" s="525"/>
      <c r="D39" s="113" t="s">
        <v>1</v>
      </c>
      <c r="E39" s="247">
        <f t="shared" si="10"/>
        <v>0</v>
      </c>
      <c r="F39" s="151">
        <f>SUMIFS('内訳書2-1'!$U$11:$U$910,'内訳書2-1'!$H$11:$H$910,$D39,'内訳書2-1'!$V$11:$V$910,F$25)</f>
        <v>0</v>
      </c>
      <c r="G39" s="152">
        <f>SUMIFS('内訳書2-1'!$U$11:$U$910,'内訳書2-1'!$H$11:$H$910,$D39,'内訳書2-1'!$V$11:$V$910,G$25)</f>
        <v>0</v>
      </c>
      <c r="H39" s="152">
        <f>SUMIFS('内訳書2-1'!$U$11:$U$910,'内訳書2-1'!$H$11:$H$910,$D39,'内訳書2-1'!$V$11:$V$910,H$25)</f>
        <v>0</v>
      </c>
      <c r="I39" s="152">
        <f>SUMIFS('内訳書2-1'!$U$11:$U$910,'内訳書2-1'!$H$11:$H$910,$D39,'内訳書2-1'!$V$11:$V$910,I$25)</f>
        <v>0</v>
      </c>
      <c r="J39" s="152">
        <f>SUMIFS('内訳書2-1'!$U$11:$U$910,'内訳書2-1'!$H$11:$H$910,$D39,'内訳書2-1'!$V$11:$V$910,J$25)</f>
        <v>0</v>
      </c>
      <c r="K39" s="152">
        <f>SUMIFS('内訳書2-1'!$U$11:$U$910,'内訳書2-1'!$H$11:$H$910,$D39,'内訳書2-1'!$V$11:$V$910,K$25)</f>
        <v>0</v>
      </c>
      <c r="L39" s="152">
        <f>SUMIFS('内訳書2-1'!$U$11:$U$910,'内訳書2-1'!$H$11:$H$910,$D39,'内訳書2-1'!$V$11:$V$910,L$25)</f>
        <v>0</v>
      </c>
      <c r="M39" s="152">
        <f>SUMIFS('内訳書2-1'!$U$11:$U$910,'内訳書2-1'!$H$11:$H$910,$D39,'内訳書2-1'!$V$11:$V$910,M$25)</f>
        <v>0</v>
      </c>
      <c r="N39" s="152">
        <f>SUMIFS('内訳書2-1'!$U$11:$U$910,'内訳書2-1'!$H$11:$H$910,$D39,'内訳書2-1'!$V$11:$V$910,N$25)</f>
        <v>0</v>
      </c>
      <c r="O39" s="152">
        <f>SUMIFS('内訳書2-1'!$U$11:$U$910,'内訳書2-1'!$H$11:$H$910,$D39,'内訳書2-1'!$V$11:$V$910,O$25)</f>
        <v>0</v>
      </c>
      <c r="P39" s="152">
        <f>SUMIFS('内訳書2-1'!$U$11:$U$910,'内訳書2-1'!$H$11:$H$910,$D39,'内訳書2-1'!$V$11:$V$910,P$25)</f>
        <v>0</v>
      </c>
      <c r="Q39" s="152">
        <f>SUMIFS('内訳書2-1'!$U$11:$U$910,'内訳書2-1'!$H$11:$H$910,$D39,'内訳書2-1'!$V$11:$V$910,Q$25)</f>
        <v>0</v>
      </c>
      <c r="R39" s="152">
        <f>SUMIFS('内訳書2-1'!$U$11:$U$910,'内訳書2-1'!$H$11:$H$910,$D39,'内訳書2-1'!$V$11:$V$910,R$25)</f>
        <v>0</v>
      </c>
      <c r="S39" s="152">
        <f>SUMIFS('内訳書2-1'!$U$11:$U$910,'内訳書2-1'!$H$11:$H$910,$D39,'内訳書2-1'!$V$11:$V$910,S$25)</f>
        <v>0</v>
      </c>
      <c r="T39" s="152">
        <f>SUMIFS('内訳書2-1'!$U$11:$U$910,'内訳書2-1'!$H$11:$H$910,$D39,'内訳書2-1'!$V$11:$V$910,T$25)</f>
        <v>0</v>
      </c>
      <c r="U39" s="152">
        <f>SUMIFS('内訳書2-1'!$U$11:$U$910,'内訳書2-1'!$H$11:$H$910,$D39,'内訳書2-1'!$V$11:$V$910,U$25)</f>
        <v>0</v>
      </c>
      <c r="V39" s="152">
        <f>SUMIFS('内訳書2-1'!$U$11:$U$910,'内訳書2-1'!$H$11:$H$910,$D39,'内訳書2-1'!$V$11:$V$910,V$25)</f>
        <v>0</v>
      </c>
      <c r="W39" s="152">
        <f>SUMIFS('内訳書2-1'!$U$11:$U$910,'内訳書2-1'!$H$11:$H$910,$D39,'内訳書2-1'!$V$11:$V$910,W$25)</f>
        <v>0</v>
      </c>
      <c r="X39" s="152">
        <f>SUMIFS('内訳書2-1'!$U$11:$U$910,'内訳書2-1'!$H$11:$H$910,$D39,'内訳書2-1'!$V$11:$V$910,X$25)</f>
        <v>0</v>
      </c>
      <c r="Y39" s="152">
        <f>SUMIFS('内訳書2-1'!$U$11:$U$910,'内訳書2-1'!$H$11:$H$910,$D39,'内訳書2-1'!$V$11:$V$910,Y$25)</f>
        <v>0</v>
      </c>
      <c r="Z39" s="152">
        <f>SUMIFS('内訳書2-1'!$U$11:$U$910,'内訳書2-1'!$H$11:$H$910,$D39,'内訳書2-1'!$V$11:$V$910,Z$25)</f>
        <v>0</v>
      </c>
      <c r="AA39" s="152">
        <f>SUMIFS('内訳書2-1'!$U$11:$U$910,'内訳書2-1'!$H$11:$H$910,$D39,'内訳書2-1'!$V$11:$V$910,AA$25)</f>
        <v>0</v>
      </c>
      <c r="AB39" s="152">
        <f>SUMIFS('内訳書2-1'!$U$11:$U$910,'内訳書2-1'!$H$11:$H$910,$D39,'内訳書2-1'!$V$11:$V$910,AB$25)</f>
        <v>0</v>
      </c>
      <c r="AC39" s="152">
        <f>SUMIFS('内訳書2-1'!$U$11:$U$910,'内訳書2-1'!$H$11:$H$910,$D39,'内訳書2-1'!$V$11:$V$910,AC$25)</f>
        <v>0</v>
      </c>
      <c r="AD39" s="152">
        <f>SUMIFS('内訳書2-1'!$U$11:$U$910,'内訳書2-1'!$H$11:$H$910,$D39,'内訳書2-1'!$V$11:$V$910,AD$25)</f>
        <v>0</v>
      </c>
      <c r="AE39" s="152">
        <f>SUMIFS('内訳書2-1'!$U$11:$U$910,'内訳書2-1'!$H$11:$H$910,$D39,'内訳書2-1'!$V$11:$V$910,AE$25)</f>
        <v>0</v>
      </c>
      <c r="AF39" s="152">
        <f>SUMIFS('内訳書2-1'!$U$11:$U$910,'内訳書2-1'!$H$11:$H$910,$D39,'内訳書2-1'!$V$11:$V$910,AF$25)</f>
        <v>0</v>
      </c>
      <c r="AG39" s="152">
        <f>SUMIFS('内訳書2-1'!$U$11:$U$910,'内訳書2-1'!$H$11:$H$910,$D39,'内訳書2-1'!$V$11:$V$910,AG$25)</f>
        <v>0</v>
      </c>
      <c r="AH39" s="152">
        <f>SUMIFS('内訳書2-1'!$U$11:$U$910,'内訳書2-1'!$H$11:$H$910,$D39,'内訳書2-1'!$V$11:$V$910,AH$25)</f>
        <v>0</v>
      </c>
      <c r="AI39" s="153">
        <f>SUMIFS('内訳書2-1'!$U$11:$U$910,'内訳書2-1'!$H$11:$H$910,$D39,'内訳書2-1'!$V$11:$V$910,AI$25)</f>
        <v>0</v>
      </c>
      <c r="AJ39" s="217">
        <f>'内訳書2-1'!$J1250</f>
        <v>0</v>
      </c>
      <c r="AK39" s="24"/>
      <c r="AL39" s="24"/>
    </row>
    <row r="40" spans="2:38" ht="18" customHeight="1">
      <c r="B40" s="526"/>
      <c r="C40" s="525"/>
      <c r="D40" s="113" t="s">
        <v>24</v>
      </c>
      <c r="E40" s="247">
        <f t="shared" si="10"/>
        <v>0</v>
      </c>
      <c r="F40" s="151">
        <f>SUMIFS('内訳書2-1'!$U$11:$U$910,'内訳書2-1'!$H$11:$H$910,$D40,'内訳書2-1'!$V$11:$V$910,F$25)</f>
        <v>0</v>
      </c>
      <c r="G40" s="152">
        <f>SUMIFS('内訳書2-1'!$U$11:$U$910,'内訳書2-1'!$H$11:$H$910,$D40,'内訳書2-1'!$V$11:$V$910,G$25)</f>
        <v>0</v>
      </c>
      <c r="H40" s="152">
        <f>SUMIFS('内訳書2-1'!$U$11:$U$910,'内訳書2-1'!$H$11:$H$910,$D40,'内訳書2-1'!$V$11:$V$910,H$25)</f>
        <v>0</v>
      </c>
      <c r="I40" s="152">
        <f>SUMIFS('内訳書2-1'!$U$11:$U$910,'内訳書2-1'!$H$11:$H$910,$D40,'内訳書2-1'!$V$11:$V$910,I$25)</f>
        <v>0</v>
      </c>
      <c r="J40" s="152">
        <f>SUMIFS('内訳書2-1'!$U$11:$U$910,'内訳書2-1'!$H$11:$H$910,$D40,'内訳書2-1'!$V$11:$V$910,J$25)</f>
        <v>0</v>
      </c>
      <c r="K40" s="152">
        <f>SUMIFS('内訳書2-1'!$U$11:$U$910,'内訳書2-1'!$H$11:$H$910,$D40,'内訳書2-1'!$V$11:$V$910,K$25)</f>
        <v>0</v>
      </c>
      <c r="L40" s="152">
        <f>SUMIFS('内訳書2-1'!$U$11:$U$910,'内訳書2-1'!$H$11:$H$910,$D40,'内訳書2-1'!$V$11:$V$910,L$25)</f>
        <v>0</v>
      </c>
      <c r="M40" s="152">
        <f>SUMIFS('内訳書2-1'!$U$11:$U$910,'内訳書2-1'!$H$11:$H$910,$D40,'内訳書2-1'!$V$11:$V$910,M$25)</f>
        <v>0</v>
      </c>
      <c r="N40" s="152">
        <f>SUMIFS('内訳書2-1'!$U$11:$U$910,'内訳書2-1'!$H$11:$H$910,$D40,'内訳書2-1'!$V$11:$V$910,N$25)</f>
        <v>0</v>
      </c>
      <c r="O40" s="152">
        <f>SUMIFS('内訳書2-1'!$U$11:$U$910,'内訳書2-1'!$H$11:$H$910,$D40,'内訳書2-1'!$V$11:$V$910,O$25)</f>
        <v>0</v>
      </c>
      <c r="P40" s="152">
        <f>SUMIFS('内訳書2-1'!$U$11:$U$910,'内訳書2-1'!$H$11:$H$910,$D40,'内訳書2-1'!$V$11:$V$910,P$25)</f>
        <v>0</v>
      </c>
      <c r="Q40" s="152">
        <f>SUMIFS('内訳書2-1'!$U$11:$U$910,'内訳書2-1'!$H$11:$H$910,$D40,'内訳書2-1'!$V$11:$V$910,Q$25)</f>
        <v>0</v>
      </c>
      <c r="R40" s="152">
        <f>SUMIFS('内訳書2-1'!$U$11:$U$910,'内訳書2-1'!$H$11:$H$910,$D40,'内訳書2-1'!$V$11:$V$910,R$25)</f>
        <v>0</v>
      </c>
      <c r="S40" s="152">
        <f>SUMIFS('内訳書2-1'!$U$11:$U$910,'内訳書2-1'!$H$11:$H$910,$D40,'内訳書2-1'!$V$11:$V$910,S$25)</f>
        <v>0</v>
      </c>
      <c r="T40" s="152">
        <f>SUMIFS('内訳書2-1'!$U$11:$U$910,'内訳書2-1'!$H$11:$H$910,$D40,'内訳書2-1'!$V$11:$V$910,T$25)</f>
        <v>0</v>
      </c>
      <c r="U40" s="152">
        <f>SUMIFS('内訳書2-1'!$U$11:$U$910,'内訳書2-1'!$H$11:$H$910,$D40,'内訳書2-1'!$V$11:$V$910,U$25)</f>
        <v>0</v>
      </c>
      <c r="V40" s="152">
        <f>SUMIFS('内訳書2-1'!$U$11:$U$910,'内訳書2-1'!$H$11:$H$910,$D40,'内訳書2-1'!$V$11:$V$910,V$25)</f>
        <v>0</v>
      </c>
      <c r="W40" s="152">
        <f>SUMIFS('内訳書2-1'!$U$11:$U$910,'内訳書2-1'!$H$11:$H$910,$D40,'内訳書2-1'!$V$11:$V$910,W$25)</f>
        <v>0</v>
      </c>
      <c r="X40" s="152">
        <f>SUMIFS('内訳書2-1'!$U$11:$U$910,'内訳書2-1'!$H$11:$H$910,$D40,'内訳書2-1'!$V$11:$V$910,X$25)</f>
        <v>0</v>
      </c>
      <c r="Y40" s="152">
        <f>SUMIFS('内訳書2-1'!$U$11:$U$910,'内訳書2-1'!$H$11:$H$910,$D40,'内訳書2-1'!$V$11:$V$910,Y$25)</f>
        <v>0</v>
      </c>
      <c r="Z40" s="152">
        <f>SUMIFS('内訳書2-1'!$U$11:$U$910,'内訳書2-1'!$H$11:$H$910,$D40,'内訳書2-1'!$V$11:$V$910,Z$25)</f>
        <v>0</v>
      </c>
      <c r="AA40" s="152">
        <f>SUMIFS('内訳書2-1'!$U$11:$U$910,'内訳書2-1'!$H$11:$H$910,$D40,'内訳書2-1'!$V$11:$V$910,AA$25)</f>
        <v>0</v>
      </c>
      <c r="AB40" s="152">
        <f>SUMIFS('内訳書2-1'!$U$11:$U$910,'内訳書2-1'!$H$11:$H$910,$D40,'内訳書2-1'!$V$11:$V$910,AB$25)</f>
        <v>0</v>
      </c>
      <c r="AC40" s="152">
        <f>SUMIFS('内訳書2-1'!$U$11:$U$910,'内訳書2-1'!$H$11:$H$910,$D40,'内訳書2-1'!$V$11:$V$910,AC$25)</f>
        <v>0</v>
      </c>
      <c r="AD40" s="152">
        <f>SUMIFS('内訳書2-1'!$U$11:$U$910,'内訳書2-1'!$H$11:$H$910,$D40,'内訳書2-1'!$V$11:$V$910,AD$25)</f>
        <v>0</v>
      </c>
      <c r="AE40" s="152">
        <f>SUMIFS('内訳書2-1'!$U$11:$U$910,'内訳書2-1'!$H$11:$H$910,$D40,'内訳書2-1'!$V$11:$V$910,AE$25)</f>
        <v>0</v>
      </c>
      <c r="AF40" s="152">
        <f>SUMIFS('内訳書2-1'!$U$11:$U$910,'内訳書2-1'!$H$11:$H$910,$D40,'内訳書2-1'!$V$11:$V$910,AF$25)</f>
        <v>0</v>
      </c>
      <c r="AG40" s="152">
        <f>SUMIFS('内訳書2-1'!$U$11:$U$910,'内訳書2-1'!$H$11:$H$910,$D40,'内訳書2-1'!$V$11:$V$910,AG$25)</f>
        <v>0</v>
      </c>
      <c r="AH40" s="152">
        <f>SUMIFS('内訳書2-1'!$U$11:$U$910,'内訳書2-1'!$H$11:$H$910,$D40,'内訳書2-1'!$V$11:$V$910,AH$25)</f>
        <v>0</v>
      </c>
      <c r="AI40" s="153">
        <f>SUMIFS('内訳書2-1'!$U$11:$U$910,'内訳書2-1'!$H$11:$H$910,$D40,'内訳書2-1'!$V$11:$V$910,AI$25)</f>
        <v>0</v>
      </c>
      <c r="AJ40" s="217">
        <f>'内訳書2-1'!$J1251</f>
        <v>0</v>
      </c>
      <c r="AK40" s="24"/>
      <c r="AL40" s="24"/>
    </row>
    <row r="41" spans="2:38" ht="18" customHeight="1">
      <c r="B41" s="526"/>
      <c r="C41" s="525"/>
      <c r="D41" s="115" t="s">
        <v>28</v>
      </c>
      <c r="E41" s="247">
        <f t="shared" si="10"/>
        <v>0</v>
      </c>
      <c r="F41" s="157">
        <f>SUMIFS('内訳書2-1'!$U$11:$U$910,'内訳書2-1'!$H$11:$H$910,$D41,'内訳書2-1'!$V$11:$V$910,F$25)</f>
        <v>0</v>
      </c>
      <c r="G41" s="158">
        <f>SUMIFS('内訳書2-1'!$U$11:$U$910,'内訳書2-1'!$H$11:$H$910,$D41,'内訳書2-1'!$V$11:$V$910,G$25)</f>
        <v>0</v>
      </c>
      <c r="H41" s="158">
        <f>SUMIFS('内訳書2-1'!$U$11:$U$910,'内訳書2-1'!$H$11:$H$910,$D41,'内訳書2-1'!$V$11:$V$910,H$25)</f>
        <v>0</v>
      </c>
      <c r="I41" s="158">
        <f>SUMIFS('内訳書2-1'!$U$11:$U$910,'内訳書2-1'!$H$11:$H$910,$D41,'内訳書2-1'!$V$11:$V$910,I$25)</f>
        <v>0</v>
      </c>
      <c r="J41" s="158">
        <f>SUMIFS('内訳書2-1'!$U$11:$U$910,'内訳書2-1'!$H$11:$H$910,$D41,'内訳書2-1'!$V$11:$V$910,J$25)</f>
        <v>0</v>
      </c>
      <c r="K41" s="158">
        <f>SUMIFS('内訳書2-1'!$U$11:$U$910,'内訳書2-1'!$H$11:$H$910,$D41,'内訳書2-1'!$V$11:$V$910,K$25)</f>
        <v>0</v>
      </c>
      <c r="L41" s="158">
        <f>SUMIFS('内訳書2-1'!$U$11:$U$910,'内訳書2-1'!$H$11:$H$910,$D41,'内訳書2-1'!$V$11:$V$910,L$25)</f>
        <v>0</v>
      </c>
      <c r="M41" s="158">
        <f>SUMIFS('内訳書2-1'!$U$11:$U$910,'内訳書2-1'!$H$11:$H$910,$D41,'内訳書2-1'!$V$11:$V$910,M$25)</f>
        <v>0</v>
      </c>
      <c r="N41" s="158">
        <f>SUMIFS('内訳書2-1'!$U$11:$U$910,'内訳書2-1'!$H$11:$H$910,$D41,'内訳書2-1'!$V$11:$V$910,N$25)</f>
        <v>0</v>
      </c>
      <c r="O41" s="158">
        <f>SUMIFS('内訳書2-1'!$U$11:$U$910,'内訳書2-1'!$H$11:$H$910,$D41,'内訳書2-1'!$V$11:$V$910,O$25)</f>
        <v>0</v>
      </c>
      <c r="P41" s="158">
        <f>SUMIFS('内訳書2-1'!$U$11:$U$910,'内訳書2-1'!$H$11:$H$910,$D41,'内訳書2-1'!$V$11:$V$910,P$25)</f>
        <v>0</v>
      </c>
      <c r="Q41" s="158">
        <f>SUMIFS('内訳書2-1'!$U$11:$U$910,'内訳書2-1'!$H$11:$H$910,$D41,'内訳書2-1'!$V$11:$V$910,Q$25)</f>
        <v>0</v>
      </c>
      <c r="R41" s="158">
        <f>SUMIFS('内訳書2-1'!$U$11:$U$910,'内訳書2-1'!$H$11:$H$910,$D41,'内訳書2-1'!$V$11:$V$910,R$25)</f>
        <v>0</v>
      </c>
      <c r="S41" s="158">
        <f>SUMIFS('内訳書2-1'!$U$11:$U$910,'内訳書2-1'!$H$11:$H$910,$D41,'内訳書2-1'!$V$11:$V$910,S$25)</f>
        <v>0</v>
      </c>
      <c r="T41" s="158">
        <f>SUMIFS('内訳書2-1'!$U$11:$U$910,'内訳書2-1'!$H$11:$H$910,$D41,'内訳書2-1'!$V$11:$V$910,T$25)</f>
        <v>0</v>
      </c>
      <c r="U41" s="158">
        <f>SUMIFS('内訳書2-1'!$U$11:$U$910,'内訳書2-1'!$H$11:$H$910,$D41,'内訳書2-1'!$V$11:$V$910,U$25)</f>
        <v>0</v>
      </c>
      <c r="V41" s="158">
        <f>SUMIFS('内訳書2-1'!$U$11:$U$910,'内訳書2-1'!$H$11:$H$910,$D41,'内訳書2-1'!$V$11:$V$910,V$25)</f>
        <v>0</v>
      </c>
      <c r="W41" s="158">
        <f>SUMIFS('内訳書2-1'!$U$11:$U$910,'内訳書2-1'!$H$11:$H$910,$D41,'内訳書2-1'!$V$11:$V$910,W$25)</f>
        <v>0</v>
      </c>
      <c r="X41" s="158">
        <f>SUMIFS('内訳書2-1'!$U$11:$U$910,'内訳書2-1'!$H$11:$H$910,$D41,'内訳書2-1'!$V$11:$V$910,X$25)</f>
        <v>0</v>
      </c>
      <c r="Y41" s="158">
        <f>SUMIFS('内訳書2-1'!$U$11:$U$910,'内訳書2-1'!$H$11:$H$910,$D41,'内訳書2-1'!$V$11:$V$910,Y$25)</f>
        <v>0</v>
      </c>
      <c r="Z41" s="158">
        <f>SUMIFS('内訳書2-1'!$U$11:$U$910,'内訳書2-1'!$H$11:$H$910,$D41,'内訳書2-1'!$V$11:$V$910,Z$25)</f>
        <v>0</v>
      </c>
      <c r="AA41" s="158">
        <f>SUMIFS('内訳書2-1'!$U$11:$U$910,'内訳書2-1'!$H$11:$H$910,$D41,'内訳書2-1'!$V$11:$V$910,AA$25)</f>
        <v>0</v>
      </c>
      <c r="AB41" s="158">
        <f>SUMIFS('内訳書2-1'!$U$11:$U$910,'内訳書2-1'!$H$11:$H$910,$D41,'内訳書2-1'!$V$11:$V$910,AB$25)</f>
        <v>0</v>
      </c>
      <c r="AC41" s="158">
        <f>SUMIFS('内訳書2-1'!$U$11:$U$910,'内訳書2-1'!$H$11:$H$910,$D41,'内訳書2-1'!$V$11:$V$910,AC$25)</f>
        <v>0</v>
      </c>
      <c r="AD41" s="158">
        <f>SUMIFS('内訳書2-1'!$U$11:$U$910,'内訳書2-1'!$H$11:$H$910,$D41,'内訳書2-1'!$V$11:$V$910,AD$25)</f>
        <v>0</v>
      </c>
      <c r="AE41" s="158">
        <f>SUMIFS('内訳書2-1'!$U$11:$U$910,'内訳書2-1'!$H$11:$H$910,$D41,'内訳書2-1'!$V$11:$V$910,AE$25)</f>
        <v>0</v>
      </c>
      <c r="AF41" s="158">
        <f>SUMIFS('内訳書2-1'!$U$11:$U$910,'内訳書2-1'!$H$11:$H$910,$D41,'内訳書2-1'!$V$11:$V$910,AF$25)</f>
        <v>0</v>
      </c>
      <c r="AG41" s="158">
        <f>SUMIFS('内訳書2-1'!$U$11:$U$910,'内訳書2-1'!$H$11:$H$910,$D41,'内訳書2-1'!$V$11:$V$910,AG$25)</f>
        <v>0</v>
      </c>
      <c r="AH41" s="158">
        <f>SUMIFS('内訳書2-1'!$U$11:$U$910,'内訳書2-1'!$H$11:$H$910,$D41,'内訳書2-1'!$V$11:$V$910,AH$25)</f>
        <v>0</v>
      </c>
      <c r="AI41" s="159">
        <f>SUMIFS('内訳書2-1'!$U$11:$U$910,'内訳書2-1'!$H$11:$H$910,$D41,'内訳書2-1'!$V$11:$V$910,AI$25)</f>
        <v>0</v>
      </c>
      <c r="AJ41" s="219">
        <f>'内訳書2-1'!$J1252</f>
        <v>0</v>
      </c>
      <c r="AK41" s="24"/>
      <c r="AL41" s="24"/>
    </row>
    <row r="42" spans="2:38" s="194" customFormat="1" ht="18" customHeight="1">
      <c r="B42" s="526"/>
      <c r="C42" s="525"/>
      <c r="D42" s="190" t="s">
        <v>18</v>
      </c>
      <c r="E42" s="247">
        <f t="shared" si="10"/>
        <v>0</v>
      </c>
      <c r="F42" s="191">
        <f>SUMIFS('内訳書2-1'!$U$11:$U$910,'内訳書2-1'!$H$11:$H$910,$D42,'内訳書2-1'!$V$11:$V$910,F$25)</f>
        <v>0</v>
      </c>
      <c r="G42" s="192">
        <f>SUMIFS('内訳書2-1'!$U$11:$U$910,'内訳書2-1'!$H$11:$H$910,$D42,'内訳書2-1'!$V$11:$V$910,G$25)</f>
        <v>0</v>
      </c>
      <c r="H42" s="192">
        <f>SUMIFS('内訳書2-1'!$U$11:$U$910,'内訳書2-1'!$H$11:$H$910,$D42,'内訳書2-1'!$V$11:$V$910,H$25)</f>
        <v>0</v>
      </c>
      <c r="I42" s="192">
        <f>SUMIFS('内訳書2-1'!$U$11:$U$910,'内訳書2-1'!$H$11:$H$910,$D42,'内訳書2-1'!$V$11:$V$910,I$25)</f>
        <v>0</v>
      </c>
      <c r="J42" s="192">
        <f>SUMIFS('内訳書2-1'!$U$11:$U$910,'内訳書2-1'!$H$11:$H$910,$D42,'内訳書2-1'!$V$11:$V$910,J$25)</f>
        <v>0</v>
      </c>
      <c r="K42" s="192">
        <f>SUMIFS('内訳書2-1'!$U$11:$U$910,'内訳書2-1'!$H$11:$H$910,$D42,'内訳書2-1'!$V$11:$V$910,K$25)</f>
        <v>0</v>
      </c>
      <c r="L42" s="192">
        <f>SUMIFS('内訳書2-1'!$U$11:$U$910,'内訳書2-1'!$H$11:$H$910,$D42,'内訳書2-1'!$V$11:$V$910,L$25)</f>
        <v>0</v>
      </c>
      <c r="M42" s="192">
        <f>SUMIFS('内訳書2-1'!$U$11:$U$910,'内訳書2-1'!$H$11:$H$910,$D42,'内訳書2-1'!$V$11:$V$910,M$25)</f>
        <v>0</v>
      </c>
      <c r="N42" s="192">
        <f>SUMIFS('内訳書2-1'!$U$11:$U$910,'内訳書2-1'!$H$11:$H$910,$D42,'内訳書2-1'!$V$11:$V$910,N$25)</f>
        <v>0</v>
      </c>
      <c r="O42" s="192">
        <f>SUMIFS('内訳書2-1'!$U$11:$U$910,'内訳書2-1'!$H$11:$H$910,$D42,'内訳書2-1'!$V$11:$V$910,O$25)</f>
        <v>0</v>
      </c>
      <c r="P42" s="192">
        <f>SUMIFS('内訳書2-1'!$U$11:$U$910,'内訳書2-1'!$H$11:$H$910,$D42,'内訳書2-1'!$V$11:$V$910,P$25)</f>
        <v>0</v>
      </c>
      <c r="Q42" s="192">
        <f>SUMIFS('内訳書2-1'!$U$11:$U$910,'内訳書2-1'!$H$11:$H$910,$D42,'内訳書2-1'!$V$11:$V$910,Q$25)</f>
        <v>0</v>
      </c>
      <c r="R42" s="192">
        <f>SUMIFS('内訳書2-1'!$U$11:$U$910,'内訳書2-1'!$H$11:$H$910,$D42,'内訳書2-1'!$V$11:$V$910,R$25)</f>
        <v>0</v>
      </c>
      <c r="S42" s="192">
        <f>SUMIFS('内訳書2-1'!$U$11:$U$910,'内訳書2-1'!$H$11:$H$910,$D42,'内訳書2-1'!$V$11:$V$910,S$25)</f>
        <v>0</v>
      </c>
      <c r="T42" s="192">
        <f>SUMIFS('内訳書2-1'!$U$11:$U$910,'内訳書2-1'!$H$11:$H$910,$D42,'内訳書2-1'!$V$11:$V$910,T$25)</f>
        <v>0</v>
      </c>
      <c r="U42" s="192">
        <f>SUMIFS('内訳書2-1'!$U$11:$U$910,'内訳書2-1'!$H$11:$H$910,$D42,'内訳書2-1'!$V$11:$V$910,U$25)</f>
        <v>0</v>
      </c>
      <c r="V42" s="192">
        <f>SUMIFS('内訳書2-1'!$U$11:$U$910,'内訳書2-1'!$H$11:$H$910,$D42,'内訳書2-1'!$V$11:$V$910,V$25)</f>
        <v>0</v>
      </c>
      <c r="W42" s="192">
        <f>SUMIFS('内訳書2-1'!$U$11:$U$910,'内訳書2-1'!$H$11:$H$910,$D42,'内訳書2-1'!$V$11:$V$910,W$25)</f>
        <v>0</v>
      </c>
      <c r="X42" s="192">
        <f>SUMIFS('内訳書2-1'!$U$11:$U$910,'内訳書2-1'!$H$11:$H$910,$D42,'内訳書2-1'!$V$11:$V$910,X$25)</f>
        <v>0</v>
      </c>
      <c r="Y42" s="192">
        <f>SUMIFS('内訳書2-1'!$U$11:$U$910,'内訳書2-1'!$H$11:$H$910,$D42,'内訳書2-1'!$V$11:$V$910,Y$25)</f>
        <v>0</v>
      </c>
      <c r="Z42" s="192">
        <f>SUMIFS('内訳書2-1'!$U$11:$U$910,'内訳書2-1'!$H$11:$H$910,$D42,'内訳書2-1'!$V$11:$V$910,Z$25)</f>
        <v>0</v>
      </c>
      <c r="AA42" s="192">
        <f>SUMIFS('内訳書2-1'!$U$11:$U$910,'内訳書2-1'!$H$11:$H$910,$D42,'内訳書2-1'!$V$11:$V$910,AA$25)</f>
        <v>0</v>
      </c>
      <c r="AB42" s="192">
        <f>SUMIFS('内訳書2-1'!$U$11:$U$910,'内訳書2-1'!$H$11:$H$910,$D42,'内訳書2-1'!$V$11:$V$910,AB$25)</f>
        <v>0</v>
      </c>
      <c r="AC42" s="192">
        <f>SUMIFS('内訳書2-1'!$U$11:$U$910,'内訳書2-1'!$H$11:$H$910,$D42,'内訳書2-1'!$V$11:$V$910,AC$25)</f>
        <v>0</v>
      </c>
      <c r="AD42" s="192">
        <f>SUMIFS('内訳書2-1'!$U$11:$U$910,'内訳書2-1'!$H$11:$H$910,$D42,'内訳書2-1'!$V$11:$V$910,AD$25)</f>
        <v>0</v>
      </c>
      <c r="AE42" s="192">
        <f>SUMIFS('内訳書2-1'!$U$11:$U$910,'内訳書2-1'!$H$11:$H$910,$D42,'内訳書2-1'!$V$11:$V$910,AE$25)</f>
        <v>0</v>
      </c>
      <c r="AF42" s="192">
        <f>SUMIFS('内訳書2-1'!$U$11:$U$910,'内訳書2-1'!$H$11:$H$910,$D42,'内訳書2-1'!$V$11:$V$910,AF$25)</f>
        <v>0</v>
      </c>
      <c r="AG42" s="192">
        <f>SUMIFS('内訳書2-1'!$U$11:$U$910,'内訳書2-1'!$H$11:$H$910,$D42,'内訳書2-1'!$V$11:$V$910,AG$25)</f>
        <v>0</v>
      </c>
      <c r="AH42" s="192">
        <f>SUMIFS('内訳書2-1'!$U$11:$U$910,'内訳書2-1'!$H$11:$H$910,$D42,'内訳書2-1'!$V$11:$V$910,AH$25)</f>
        <v>0</v>
      </c>
      <c r="AI42" s="193">
        <f>SUMIFS('内訳書2-1'!$U$11:$U$910,'内訳書2-1'!$H$11:$H$910,$D42,'内訳書2-1'!$V$11:$V$910,AI$25)</f>
        <v>0</v>
      </c>
      <c r="AJ42" s="220">
        <f>'内訳書2-1'!$J1253</f>
        <v>0</v>
      </c>
    </row>
    <row r="43" spans="2:38" ht="18" customHeight="1">
      <c r="B43" s="526"/>
      <c r="C43" s="528" t="s">
        <v>201</v>
      </c>
      <c r="D43" s="120" t="s">
        <v>202</v>
      </c>
      <c r="E43" s="247">
        <f t="shared" si="10"/>
        <v>0</v>
      </c>
      <c r="F43" s="160">
        <f>SUMIFS('内訳書2-1'!$U$11:$U$910,'内訳書2-1'!$H$11:$H$910,$D43,'内訳書2-1'!$V$11:$V$910,F$25)</f>
        <v>0</v>
      </c>
      <c r="G43" s="161">
        <f>SUMIFS('内訳書2-1'!$U$11:$U$910,'内訳書2-1'!$H$11:$H$910,$D43,'内訳書2-1'!$V$11:$V$910,G$25)</f>
        <v>0</v>
      </c>
      <c r="H43" s="161">
        <f>SUMIFS('内訳書2-1'!$U$11:$U$910,'内訳書2-1'!$H$11:$H$910,$D43,'内訳書2-1'!$V$11:$V$910,H$25)</f>
        <v>0</v>
      </c>
      <c r="I43" s="161">
        <f>SUMIFS('内訳書2-1'!$U$11:$U$910,'内訳書2-1'!$H$11:$H$910,$D43,'内訳書2-1'!$V$11:$V$910,I$25)</f>
        <v>0</v>
      </c>
      <c r="J43" s="161">
        <f>SUMIFS('内訳書2-1'!$U$11:$U$910,'内訳書2-1'!$H$11:$H$910,$D43,'内訳書2-1'!$V$11:$V$910,J$25)</f>
        <v>0</v>
      </c>
      <c r="K43" s="161">
        <f>SUMIFS('内訳書2-1'!$U$11:$U$910,'内訳書2-1'!$H$11:$H$910,$D43,'内訳書2-1'!$V$11:$V$910,K$25)</f>
        <v>0</v>
      </c>
      <c r="L43" s="161">
        <f>SUMIFS('内訳書2-1'!$U$11:$U$910,'内訳書2-1'!$H$11:$H$910,$D43,'内訳書2-1'!$V$11:$V$910,L$25)</f>
        <v>0</v>
      </c>
      <c r="M43" s="161">
        <f>SUMIFS('内訳書2-1'!$U$11:$U$910,'内訳書2-1'!$H$11:$H$910,$D43,'内訳書2-1'!$V$11:$V$910,M$25)</f>
        <v>0</v>
      </c>
      <c r="N43" s="161">
        <f>SUMIFS('内訳書2-1'!$U$11:$U$910,'内訳書2-1'!$H$11:$H$910,$D43,'内訳書2-1'!$V$11:$V$910,N$25)</f>
        <v>0</v>
      </c>
      <c r="O43" s="161">
        <f>SUMIFS('内訳書2-1'!$U$11:$U$910,'内訳書2-1'!$H$11:$H$910,$D43,'内訳書2-1'!$V$11:$V$910,O$25)</f>
        <v>0</v>
      </c>
      <c r="P43" s="161">
        <f>SUMIFS('内訳書2-1'!$U$11:$U$910,'内訳書2-1'!$H$11:$H$910,$D43,'内訳書2-1'!$V$11:$V$910,P$25)</f>
        <v>0</v>
      </c>
      <c r="Q43" s="161">
        <f>SUMIFS('内訳書2-1'!$U$11:$U$910,'内訳書2-1'!$H$11:$H$910,$D43,'内訳書2-1'!$V$11:$V$910,Q$25)</f>
        <v>0</v>
      </c>
      <c r="R43" s="161">
        <f>SUMIFS('内訳書2-1'!$U$11:$U$910,'内訳書2-1'!$H$11:$H$910,$D43,'内訳書2-1'!$V$11:$V$910,R$25)</f>
        <v>0</v>
      </c>
      <c r="S43" s="161">
        <f>SUMIFS('内訳書2-1'!$U$11:$U$910,'内訳書2-1'!$H$11:$H$910,$D43,'内訳書2-1'!$V$11:$V$910,S$25)</f>
        <v>0</v>
      </c>
      <c r="T43" s="161">
        <f>SUMIFS('内訳書2-1'!$U$11:$U$910,'内訳書2-1'!$H$11:$H$910,$D43,'内訳書2-1'!$V$11:$V$910,T$25)</f>
        <v>0</v>
      </c>
      <c r="U43" s="161">
        <f>SUMIFS('内訳書2-1'!$U$11:$U$910,'内訳書2-1'!$H$11:$H$910,$D43,'内訳書2-1'!$V$11:$V$910,U$25)</f>
        <v>0</v>
      </c>
      <c r="V43" s="161">
        <f>SUMIFS('内訳書2-1'!$U$11:$U$910,'内訳書2-1'!$H$11:$H$910,$D43,'内訳書2-1'!$V$11:$V$910,V$25)</f>
        <v>0</v>
      </c>
      <c r="W43" s="161">
        <f>SUMIFS('内訳書2-1'!$U$11:$U$910,'内訳書2-1'!$H$11:$H$910,$D43,'内訳書2-1'!$V$11:$V$910,W$25)</f>
        <v>0</v>
      </c>
      <c r="X43" s="161">
        <f>SUMIFS('内訳書2-1'!$U$11:$U$910,'内訳書2-1'!$H$11:$H$910,$D43,'内訳書2-1'!$V$11:$V$910,X$25)</f>
        <v>0</v>
      </c>
      <c r="Y43" s="161">
        <f>SUMIFS('内訳書2-1'!$U$11:$U$910,'内訳書2-1'!$H$11:$H$910,$D43,'内訳書2-1'!$V$11:$V$910,Y$25)</f>
        <v>0</v>
      </c>
      <c r="Z43" s="161">
        <f>SUMIFS('内訳書2-1'!$U$11:$U$910,'内訳書2-1'!$H$11:$H$910,$D43,'内訳書2-1'!$V$11:$V$910,Z$25)</f>
        <v>0</v>
      </c>
      <c r="AA43" s="161">
        <f>SUMIFS('内訳書2-1'!$U$11:$U$910,'内訳書2-1'!$H$11:$H$910,$D43,'内訳書2-1'!$V$11:$V$910,AA$25)</f>
        <v>0</v>
      </c>
      <c r="AB43" s="161">
        <f>SUMIFS('内訳書2-1'!$U$11:$U$910,'内訳書2-1'!$H$11:$H$910,$D43,'内訳書2-1'!$V$11:$V$910,AB$25)</f>
        <v>0</v>
      </c>
      <c r="AC43" s="161">
        <f>SUMIFS('内訳書2-1'!$U$11:$U$910,'内訳書2-1'!$H$11:$H$910,$D43,'内訳書2-1'!$V$11:$V$910,AC$25)</f>
        <v>0</v>
      </c>
      <c r="AD43" s="161">
        <f>SUMIFS('内訳書2-1'!$U$11:$U$910,'内訳書2-1'!$H$11:$H$910,$D43,'内訳書2-1'!$V$11:$V$910,AD$25)</f>
        <v>0</v>
      </c>
      <c r="AE43" s="161">
        <f>SUMIFS('内訳書2-1'!$U$11:$U$910,'内訳書2-1'!$H$11:$H$910,$D43,'内訳書2-1'!$V$11:$V$910,AE$25)</f>
        <v>0</v>
      </c>
      <c r="AF43" s="161">
        <f>SUMIFS('内訳書2-1'!$U$11:$U$910,'内訳書2-1'!$H$11:$H$910,$D43,'内訳書2-1'!$V$11:$V$910,AF$25)</f>
        <v>0</v>
      </c>
      <c r="AG43" s="161">
        <f>SUMIFS('内訳書2-1'!$U$11:$U$910,'内訳書2-1'!$H$11:$H$910,$D43,'内訳書2-1'!$V$11:$V$910,AG$25)</f>
        <v>0</v>
      </c>
      <c r="AH43" s="161">
        <f>SUMIFS('内訳書2-1'!$U$11:$U$910,'内訳書2-1'!$H$11:$H$910,$D43,'内訳書2-1'!$V$11:$V$910,AH$25)</f>
        <v>0</v>
      </c>
      <c r="AI43" s="162">
        <f>SUMIFS('内訳書2-1'!$U$11:$U$910,'内訳書2-1'!$H$11:$H$910,$D43,'内訳書2-1'!$V$11:$V$910,AI$25)</f>
        <v>0</v>
      </c>
      <c r="AJ43" s="221">
        <f>'内訳書2-1'!$J1254</f>
        <v>0</v>
      </c>
      <c r="AK43" s="24"/>
      <c r="AL43" s="24"/>
    </row>
    <row r="44" spans="2:38" ht="18" customHeight="1">
      <c r="B44" s="526"/>
      <c r="C44" s="532"/>
      <c r="D44" s="120" t="s">
        <v>203</v>
      </c>
      <c r="E44" s="247">
        <f t="shared" si="10"/>
        <v>0</v>
      </c>
      <c r="F44" s="163">
        <f>SUMIFS('内訳書2-1'!$U$11:$U$910,'内訳書2-1'!$H$11:$H$910,$D44,'内訳書2-1'!$V$11:$V$910,F$25)</f>
        <v>0</v>
      </c>
      <c r="G44" s="164">
        <f>SUMIFS('内訳書2-1'!$U$11:$U$910,'内訳書2-1'!$H$11:$H$910,$D44,'内訳書2-1'!$V$11:$V$910,G$25)</f>
        <v>0</v>
      </c>
      <c r="H44" s="164">
        <f>SUMIFS('内訳書2-1'!$U$11:$U$910,'内訳書2-1'!$H$11:$H$910,$D44,'内訳書2-1'!$V$11:$V$910,H$25)</f>
        <v>0</v>
      </c>
      <c r="I44" s="164">
        <f>SUMIFS('内訳書2-1'!$U$11:$U$910,'内訳書2-1'!$H$11:$H$910,$D44,'内訳書2-1'!$V$11:$V$910,I$25)</f>
        <v>0</v>
      </c>
      <c r="J44" s="164">
        <f>SUMIFS('内訳書2-1'!$U$11:$U$910,'内訳書2-1'!$H$11:$H$910,$D44,'内訳書2-1'!$V$11:$V$910,J$25)</f>
        <v>0</v>
      </c>
      <c r="K44" s="164">
        <f>SUMIFS('内訳書2-1'!$U$11:$U$910,'内訳書2-1'!$H$11:$H$910,$D44,'内訳書2-1'!$V$11:$V$910,K$25)</f>
        <v>0</v>
      </c>
      <c r="L44" s="164">
        <f>SUMIFS('内訳書2-1'!$U$11:$U$910,'内訳書2-1'!$H$11:$H$910,$D44,'内訳書2-1'!$V$11:$V$910,L$25)</f>
        <v>0</v>
      </c>
      <c r="M44" s="164">
        <f>SUMIFS('内訳書2-1'!$U$11:$U$910,'内訳書2-1'!$H$11:$H$910,$D44,'内訳書2-1'!$V$11:$V$910,M$25)</f>
        <v>0</v>
      </c>
      <c r="N44" s="164">
        <f>SUMIFS('内訳書2-1'!$U$11:$U$910,'内訳書2-1'!$H$11:$H$910,$D44,'内訳書2-1'!$V$11:$V$910,N$25)</f>
        <v>0</v>
      </c>
      <c r="O44" s="164">
        <f>SUMIFS('内訳書2-1'!$U$11:$U$910,'内訳書2-1'!$H$11:$H$910,$D44,'内訳書2-1'!$V$11:$V$910,O$25)</f>
        <v>0</v>
      </c>
      <c r="P44" s="164">
        <f>SUMIFS('内訳書2-1'!$U$11:$U$910,'内訳書2-1'!$H$11:$H$910,$D44,'内訳書2-1'!$V$11:$V$910,P$25)</f>
        <v>0</v>
      </c>
      <c r="Q44" s="164">
        <f>SUMIFS('内訳書2-1'!$U$11:$U$910,'内訳書2-1'!$H$11:$H$910,$D44,'内訳書2-1'!$V$11:$V$910,Q$25)</f>
        <v>0</v>
      </c>
      <c r="R44" s="164">
        <f>SUMIFS('内訳書2-1'!$U$11:$U$910,'内訳書2-1'!$H$11:$H$910,$D44,'内訳書2-1'!$V$11:$V$910,R$25)</f>
        <v>0</v>
      </c>
      <c r="S44" s="164">
        <f>SUMIFS('内訳書2-1'!$U$11:$U$910,'内訳書2-1'!$H$11:$H$910,$D44,'内訳書2-1'!$V$11:$V$910,S$25)</f>
        <v>0</v>
      </c>
      <c r="T44" s="164">
        <f>SUMIFS('内訳書2-1'!$U$11:$U$910,'内訳書2-1'!$H$11:$H$910,$D44,'内訳書2-1'!$V$11:$V$910,T$25)</f>
        <v>0</v>
      </c>
      <c r="U44" s="164">
        <f>SUMIFS('内訳書2-1'!$U$11:$U$910,'内訳書2-1'!$H$11:$H$910,$D44,'内訳書2-1'!$V$11:$V$910,U$25)</f>
        <v>0</v>
      </c>
      <c r="V44" s="164">
        <f>SUMIFS('内訳書2-1'!$U$11:$U$910,'内訳書2-1'!$H$11:$H$910,$D44,'内訳書2-1'!$V$11:$V$910,V$25)</f>
        <v>0</v>
      </c>
      <c r="W44" s="164">
        <f>SUMIFS('内訳書2-1'!$U$11:$U$910,'内訳書2-1'!$H$11:$H$910,$D44,'内訳書2-1'!$V$11:$V$910,W$25)</f>
        <v>0</v>
      </c>
      <c r="X44" s="164">
        <f>SUMIFS('内訳書2-1'!$U$11:$U$910,'内訳書2-1'!$H$11:$H$910,$D44,'内訳書2-1'!$V$11:$V$910,X$25)</f>
        <v>0</v>
      </c>
      <c r="Y44" s="164">
        <f>SUMIFS('内訳書2-1'!$U$11:$U$910,'内訳書2-1'!$H$11:$H$910,$D44,'内訳書2-1'!$V$11:$V$910,Y$25)</f>
        <v>0</v>
      </c>
      <c r="Z44" s="164">
        <f>SUMIFS('内訳書2-1'!$U$11:$U$910,'内訳書2-1'!$H$11:$H$910,$D44,'内訳書2-1'!$V$11:$V$910,Z$25)</f>
        <v>0</v>
      </c>
      <c r="AA44" s="164">
        <f>SUMIFS('内訳書2-1'!$U$11:$U$910,'内訳書2-1'!$H$11:$H$910,$D44,'内訳書2-1'!$V$11:$V$910,AA$25)</f>
        <v>0</v>
      </c>
      <c r="AB44" s="164">
        <f>SUMIFS('内訳書2-1'!$U$11:$U$910,'内訳書2-1'!$H$11:$H$910,$D44,'内訳書2-1'!$V$11:$V$910,AB$25)</f>
        <v>0</v>
      </c>
      <c r="AC44" s="164">
        <f>SUMIFS('内訳書2-1'!$U$11:$U$910,'内訳書2-1'!$H$11:$H$910,$D44,'内訳書2-1'!$V$11:$V$910,AC$25)</f>
        <v>0</v>
      </c>
      <c r="AD44" s="164">
        <f>SUMIFS('内訳書2-1'!$U$11:$U$910,'内訳書2-1'!$H$11:$H$910,$D44,'内訳書2-1'!$V$11:$V$910,AD$25)</f>
        <v>0</v>
      </c>
      <c r="AE44" s="164">
        <f>SUMIFS('内訳書2-1'!$U$11:$U$910,'内訳書2-1'!$H$11:$H$910,$D44,'内訳書2-1'!$V$11:$V$910,AE$25)</f>
        <v>0</v>
      </c>
      <c r="AF44" s="164">
        <f>SUMIFS('内訳書2-1'!$U$11:$U$910,'内訳書2-1'!$H$11:$H$910,$D44,'内訳書2-1'!$V$11:$V$910,AF$25)</f>
        <v>0</v>
      </c>
      <c r="AG44" s="164">
        <f>SUMIFS('内訳書2-1'!$U$11:$U$910,'内訳書2-1'!$H$11:$H$910,$D44,'内訳書2-1'!$V$11:$V$910,AG$25)</f>
        <v>0</v>
      </c>
      <c r="AH44" s="164">
        <f>SUMIFS('内訳書2-1'!$U$11:$U$910,'内訳書2-1'!$H$11:$H$910,$D44,'内訳書2-1'!$V$11:$V$910,AH$25)</f>
        <v>0</v>
      </c>
      <c r="AI44" s="165">
        <f>SUMIFS('内訳書2-1'!$U$11:$U$910,'内訳書2-1'!$H$11:$H$910,$D44,'内訳書2-1'!$V$11:$V$910,AI$25)</f>
        <v>0</v>
      </c>
      <c r="AJ44" s="222">
        <f>'内訳書2-1'!$J1255</f>
        <v>0</v>
      </c>
      <c r="AK44" s="24"/>
      <c r="AL44" s="24"/>
    </row>
    <row r="45" spans="2:38" ht="18" customHeight="1">
      <c r="B45" s="526"/>
      <c r="C45" s="186" t="s">
        <v>99</v>
      </c>
      <c r="D45" s="112" t="s">
        <v>9</v>
      </c>
      <c r="E45" s="247">
        <f t="shared" si="10"/>
        <v>0</v>
      </c>
      <c r="F45" s="148">
        <f>SUMIFS('内訳書2-1'!$U$11:$U$910,'内訳書2-1'!$H$11:$H$910,$D45,'内訳書2-1'!$V$11:$V$910,F$25)</f>
        <v>0</v>
      </c>
      <c r="G45" s="149">
        <f>SUMIFS('内訳書2-1'!$U$11:$U$910,'内訳書2-1'!$H$11:$H$910,$D45,'内訳書2-1'!$V$11:$V$910,G$25)</f>
        <v>0</v>
      </c>
      <c r="H45" s="149">
        <f>SUMIFS('内訳書2-1'!$U$11:$U$910,'内訳書2-1'!$H$11:$H$910,$D45,'内訳書2-1'!$V$11:$V$910,H$25)</f>
        <v>0</v>
      </c>
      <c r="I45" s="149">
        <f>SUMIFS('内訳書2-1'!$U$11:$U$910,'内訳書2-1'!$H$11:$H$910,$D45,'内訳書2-1'!$V$11:$V$910,I$25)</f>
        <v>0</v>
      </c>
      <c r="J45" s="149">
        <f>SUMIFS('内訳書2-1'!$U$11:$U$910,'内訳書2-1'!$H$11:$H$910,$D45,'内訳書2-1'!$V$11:$V$910,J$25)</f>
        <v>0</v>
      </c>
      <c r="K45" s="149">
        <f>SUMIFS('内訳書2-1'!$U$11:$U$910,'内訳書2-1'!$H$11:$H$910,$D45,'内訳書2-1'!$V$11:$V$910,K$25)</f>
        <v>0</v>
      </c>
      <c r="L45" s="149">
        <f>SUMIFS('内訳書2-1'!$U$11:$U$910,'内訳書2-1'!$H$11:$H$910,$D45,'内訳書2-1'!$V$11:$V$910,L$25)</f>
        <v>0</v>
      </c>
      <c r="M45" s="149">
        <f>SUMIFS('内訳書2-1'!$U$11:$U$910,'内訳書2-1'!$H$11:$H$910,$D45,'内訳書2-1'!$V$11:$V$910,M$25)</f>
        <v>0</v>
      </c>
      <c r="N45" s="149">
        <f>SUMIFS('内訳書2-1'!$U$11:$U$910,'内訳書2-1'!$H$11:$H$910,$D45,'内訳書2-1'!$V$11:$V$910,N$25)</f>
        <v>0</v>
      </c>
      <c r="O45" s="149">
        <f>SUMIFS('内訳書2-1'!$U$11:$U$910,'内訳書2-1'!$H$11:$H$910,$D45,'内訳書2-1'!$V$11:$V$910,O$25)</f>
        <v>0</v>
      </c>
      <c r="P45" s="149">
        <f>SUMIFS('内訳書2-1'!$U$11:$U$910,'内訳書2-1'!$H$11:$H$910,$D45,'内訳書2-1'!$V$11:$V$910,P$25)</f>
        <v>0</v>
      </c>
      <c r="Q45" s="149">
        <f>SUMIFS('内訳書2-1'!$U$11:$U$910,'内訳書2-1'!$H$11:$H$910,$D45,'内訳書2-1'!$V$11:$V$910,Q$25)</f>
        <v>0</v>
      </c>
      <c r="R45" s="149">
        <f>SUMIFS('内訳書2-1'!$U$11:$U$910,'内訳書2-1'!$H$11:$H$910,$D45,'内訳書2-1'!$V$11:$V$910,R$25)</f>
        <v>0</v>
      </c>
      <c r="S45" s="149">
        <f>SUMIFS('内訳書2-1'!$U$11:$U$910,'内訳書2-1'!$H$11:$H$910,$D45,'内訳書2-1'!$V$11:$V$910,S$25)</f>
        <v>0</v>
      </c>
      <c r="T45" s="149">
        <f>SUMIFS('内訳書2-1'!$U$11:$U$910,'内訳書2-1'!$H$11:$H$910,$D45,'内訳書2-1'!$V$11:$V$910,T$25)</f>
        <v>0</v>
      </c>
      <c r="U45" s="149">
        <f>SUMIFS('内訳書2-1'!$U$11:$U$910,'内訳書2-1'!$H$11:$H$910,$D45,'内訳書2-1'!$V$11:$V$910,U$25)</f>
        <v>0</v>
      </c>
      <c r="V45" s="149">
        <f>SUMIFS('内訳書2-1'!$U$11:$U$910,'内訳書2-1'!$H$11:$H$910,$D45,'内訳書2-1'!$V$11:$V$910,V$25)</f>
        <v>0</v>
      </c>
      <c r="W45" s="149">
        <f>SUMIFS('内訳書2-1'!$U$11:$U$910,'内訳書2-1'!$H$11:$H$910,$D45,'内訳書2-1'!$V$11:$V$910,W$25)</f>
        <v>0</v>
      </c>
      <c r="X45" s="149">
        <f>SUMIFS('内訳書2-1'!$U$11:$U$910,'内訳書2-1'!$H$11:$H$910,$D45,'内訳書2-1'!$V$11:$V$910,X$25)</f>
        <v>0</v>
      </c>
      <c r="Y45" s="149">
        <f>SUMIFS('内訳書2-1'!$U$11:$U$910,'内訳書2-1'!$H$11:$H$910,$D45,'内訳書2-1'!$V$11:$V$910,Y$25)</f>
        <v>0</v>
      </c>
      <c r="Z45" s="149">
        <f>SUMIFS('内訳書2-1'!$U$11:$U$910,'内訳書2-1'!$H$11:$H$910,$D45,'内訳書2-1'!$V$11:$V$910,Z$25)</f>
        <v>0</v>
      </c>
      <c r="AA45" s="149">
        <f>SUMIFS('内訳書2-1'!$U$11:$U$910,'内訳書2-1'!$H$11:$H$910,$D45,'内訳書2-1'!$V$11:$V$910,AA$25)</f>
        <v>0</v>
      </c>
      <c r="AB45" s="149">
        <f>SUMIFS('内訳書2-1'!$U$11:$U$910,'内訳書2-1'!$H$11:$H$910,$D45,'内訳書2-1'!$V$11:$V$910,AB$25)</f>
        <v>0</v>
      </c>
      <c r="AC45" s="149">
        <f>SUMIFS('内訳書2-1'!$U$11:$U$910,'内訳書2-1'!$H$11:$H$910,$D45,'内訳書2-1'!$V$11:$V$910,AC$25)</f>
        <v>0</v>
      </c>
      <c r="AD45" s="149">
        <f>SUMIFS('内訳書2-1'!$U$11:$U$910,'内訳書2-1'!$H$11:$H$910,$D45,'内訳書2-1'!$V$11:$V$910,AD$25)</f>
        <v>0</v>
      </c>
      <c r="AE45" s="149">
        <f>SUMIFS('内訳書2-1'!$U$11:$U$910,'内訳書2-1'!$H$11:$H$910,$D45,'内訳書2-1'!$V$11:$V$910,AE$25)</f>
        <v>0</v>
      </c>
      <c r="AF45" s="149">
        <f>SUMIFS('内訳書2-1'!$U$11:$U$910,'内訳書2-1'!$H$11:$H$910,$D45,'内訳書2-1'!$V$11:$V$910,AF$25)</f>
        <v>0</v>
      </c>
      <c r="AG45" s="149">
        <f>SUMIFS('内訳書2-1'!$U$11:$U$910,'内訳書2-1'!$H$11:$H$910,$D45,'内訳書2-1'!$V$11:$V$910,AG$25)</f>
        <v>0</v>
      </c>
      <c r="AH45" s="149">
        <f>SUMIFS('内訳書2-1'!$U$11:$U$910,'内訳書2-1'!$H$11:$H$910,$D45,'内訳書2-1'!$V$11:$V$910,AH$25)</f>
        <v>0</v>
      </c>
      <c r="AI45" s="150">
        <f>SUMIFS('内訳書2-1'!$U$11:$U$910,'内訳書2-1'!$H$11:$H$910,$D45,'内訳書2-1'!$V$11:$V$910,AI$25)</f>
        <v>0</v>
      </c>
      <c r="AJ45" s="216">
        <f>'内訳書2-1'!$J1256</f>
        <v>0</v>
      </c>
      <c r="AK45" s="24"/>
      <c r="AL45" s="24"/>
    </row>
    <row r="46" spans="2:38" ht="22.5" customHeight="1" thickBot="1">
      <c r="B46" s="526"/>
      <c r="C46" s="525" t="s">
        <v>56</v>
      </c>
      <c r="D46" s="531"/>
      <c r="E46" s="251">
        <f>SUM(E27:E45)</f>
        <v>0</v>
      </c>
      <c r="F46" s="249">
        <f>SUM(F27:F45)</f>
        <v>0</v>
      </c>
      <c r="G46" s="166">
        <f t="shared" ref="G46:AI46" si="12">SUM(G27:G45)</f>
        <v>0</v>
      </c>
      <c r="H46" s="166">
        <f t="shared" si="12"/>
        <v>0</v>
      </c>
      <c r="I46" s="166">
        <f t="shared" si="12"/>
        <v>0</v>
      </c>
      <c r="J46" s="166">
        <f t="shared" si="12"/>
        <v>0</v>
      </c>
      <c r="K46" s="166">
        <f t="shared" si="12"/>
        <v>0</v>
      </c>
      <c r="L46" s="166">
        <f t="shared" si="12"/>
        <v>0</v>
      </c>
      <c r="M46" s="166">
        <f t="shared" si="12"/>
        <v>0</v>
      </c>
      <c r="N46" s="166">
        <f t="shared" si="12"/>
        <v>0</v>
      </c>
      <c r="O46" s="166">
        <f t="shared" ref="O46:X46" si="13">SUM(O27:O45)</f>
        <v>0</v>
      </c>
      <c r="P46" s="166">
        <f t="shared" si="13"/>
        <v>0</v>
      </c>
      <c r="Q46" s="166">
        <f t="shared" si="13"/>
        <v>0</v>
      </c>
      <c r="R46" s="166">
        <f t="shared" si="13"/>
        <v>0</v>
      </c>
      <c r="S46" s="166">
        <f t="shared" si="13"/>
        <v>0</v>
      </c>
      <c r="T46" s="166">
        <f t="shared" si="13"/>
        <v>0</v>
      </c>
      <c r="U46" s="166">
        <f t="shared" si="13"/>
        <v>0</v>
      </c>
      <c r="V46" s="166">
        <f t="shared" si="13"/>
        <v>0</v>
      </c>
      <c r="W46" s="166">
        <f t="shared" si="13"/>
        <v>0</v>
      </c>
      <c r="X46" s="166">
        <f t="shared" si="13"/>
        <v>0</v>
      </c>
      <c r="Y46" s="166">
        <f t="shared" si="12"/>
        <v>0</v>
      </c>
      <c r="Z46" s="166">
        <f t="shared" si="12"/>
        <v>0</v>
      </c>
      <c r="AA46" s="166">
        <f t="shared" si="12"/>
        <v>0</v>
      </c>
      <c r="AB46" s="166">
        <f t="shared" si="12"/>
        <v>0</v>
      </c>
      <c r="AC46" s="166">
        <f t="shared" si="12"/>
        <v>0</v>
      </c>
      <c r="AD46" s="166">
        <f t="shared" si="12"/>
        <v>0</v>
      </c>
      <c r="AE46" s="166">
        <f t="shared" si="12"/>
        <v>0</v>
      </c>
      <c r="AF46" s="166">
        <f t="shared" si="12"/>
        <v>0</v>
      </c>
      <c r="AG46" s="166">
        <f t="shared" si="12"/>
        <v>0</v>
      </c>
      <c r="AH46" s="166">
        <f t="shared" si="12"/>
        <v>0</v>
      </c>
      <c r="AI46" s="167">
        <f t="shared" si="12"/>
        <v>0</v>
      </c>
      <c r="AJ46" s="223">
        <f t="shared" ref="AJ46" si="14">SUM(AJ27:AJ45)</f>
        <v>0</v>
      </c>
      <c r="AK46" s="24"/>
      <c r="AL46" s="24"/>
    </row>
    <row r="47" spans="2:38" ht="22.5" customHeight="1" thickBot="1">
      <c r="B47" s="526"/>
      <c r="C47" s="523" t="s">
        <v>57</v>
      </c>
      <c r="D47" s="524"/>
      <c r="E47" s="252">
        <f t="shared" si="10"/>
        <v>0</v>
      </c>
      <c r="F47" s="250">
        <v>0</v>
      </c>
      <c r="G47" s="168">
        <v>0</v>
      </c>
      <c r="H47" s="168">
        <v>0</v>
      </c>
      <c r="I47" s="168">
        <v>0</v>
      </c>
      <c r="J47" s="168">
        <v>0</v>
      </c>
      <c r="K47" s="168">
        <v>0</v>
      </c>
      <c r="L47" s="168">
        <v>0</v>
      </c>
      <c r="M47" s="168">
        <v>0</v>
      </c>
      <c r="N47" s="168">
        <v>0</v>
      </c>
      <c r="O47" s="168">
        <v>0</v>
      </c>
      <c r="P47" s="168">
        <v>0</v>
      </c>
      <c r="Q47" s="168">
        <v>0</v>
      </c>
      <c r="R47" s="168">
        <v>0</v>
      </c>
      <c r="S47" s="168">
        <v>0</v>
      </c>
      <c r="T47" s="168">
        <v>0</v>
      </c>
      <c r="U47" s="168">
        <v>0</v>
      </c>
      <c r="V47" s="168">
        <v>0</v>
      </c>
      <c r="W47" s="168">
        <v>0</v>
      </c>
      <c r="X47" s="168">
        <v>0</v>
      </c>
      <c r="Y47" s="168">
        <v>0</v>
      </c>
      <c r="Z47" s="168">
        <v>0</v>
      </c>
      <c r="AA47" s="168">
        <v>0</v>
      </c>
      <c r="AB47" s="168">
        <v>0</v>
      </c>
      <c r="AC47" s="168">
        <v>0</v>
      </c>
      <c r="AD47" s="168">
        <v>0</v>
      </c>
      <c r="AE47" s="168">
        <v>0</v>
      </c>
      <c r="AF47" s="168">
        <v>0</v>
      </c>
      <c r="AG47" s="168">
        <v>0</v>
      </c>
      <c r="AH47" s="168">
        <v>0</v>
      </c>
      <c r="AI47" s="168">
        <v>0</v>
      </c>
      <c r="AJ47" s="224">
        <f>SUM($F$47:$AI$47)</f>
        <v>0</v>
      </c>
      <c r="AK47" s="24"/>
      <c r="AL47" s="24"/>
    </row>
    <row r="48" spans="2:38" ht="22.5" customHeight="1">
      <c r="B48" s="526"/>
      <c r="C48" s="525" t="s">
        <v>244</v>
      </c>
      <c r="D48" s="525"/>
      <c r="E48" s="169">
        <f>E$46-E$47</f>
        <v>0</v>
      </c>
      <c r="F48" s="169">
        <f>F$46-F$47</f>
        <v>0</v>
      </c>
      <c r="G48" s="169">
        <f>G$46-G$47</f>
        <v>0</v>
      </c>
      <c r="H48" s="169">
        <f t="shared" ref="H48:AI48" si="15">H$46-H$47</f>
        <v>0</v>
      </c>
      <c r="I48" s="169">
        <f t="shared" si="15"/>
        <v>0</v>
      </c>
      <c r="J48" s="169">
        <f t="shared" si="15"/>
        <v>0</v>
      </c>
      <c r="K48" s="169">
        <f t="shared" si="15"/>
        <v>0</v>
      </c>
      <c r="L48" s="169">
        <f t="shared" si="15"/>
        <v>0</v>
      </c>
      <c r="M48" s="169">
        <f t="shared" si="15"/>
        <v>0</v>
      </c>
      <c r="N48" s="169">
        <f t="shared" si="15"/>
        <v>0</v>
      </c>
      <c r="O48" s="169">
        <f t="shared" si="15"/>
        <v>0</v>
      </c>
      <c r="P48" s="169">
        <f t="shared" si="15"/>
        <v>0</v>
      </c>
      <c r="Q48" s="169">
        <f t="shared" si="15"/>
        <v>0</v>
      </c>
      <c r="R48" s="169">
        <f t="shared" si="15"/>
        <v>0</v>
      </c>
      <c r="S48" s="169">
        <f t="shared" si="15"/>
        <v>0</v>
      </c>
      <c r="T48" s="169">
        <f t="shared" si="15"/>
        <v>0</v>
      </c>
      <c r="U48" s="169">
        <f t="shared" si="15"/>
        <v>0</v>
      </c>
      <c r="V48" s="169">
        <f t="shared" si="15"/>
        <v>0</v>
      </c>
      <c r="W48" s="169">
        <f t="shared" si="15"/>
        <v>0</v>
      </c>
      <c r="X48" s="169">
        <f t="shared" si="15"/>
        <v>0</v>
      </c>
      <c r="Y48" s="169">
        <f t="shared" si="15"/>
        <v>0</v>
      </c>
      <c r="Z48" s="169">
        <f t="shared" si="15"/>
        <v>0</v>
      </c>
      <c r="AA48" s="169">
        <f t="shared" si="15"/>
        <v>0</v>
      </c>
      <c r="AB48" s="169">
        <f t="shared" si="15"/>
        <v>0</v>
      </c>
      <c r="AC48" s="169">
        <f t="shared" si="15"/>
        <v>0</v>
      </c>
      <c r="AD48" s="169">
        <f t="shared" si="15"/>
        <v>0</v>
      </c>
      <c r="AE48" s="169">
        <f t="shared" si="15"/>
        <v>0</v>
      </c>
      <c r="AF48" s="169">
        <f t="shared" si="15"/>
        <v>0</v>
      </c>
      <c r="AG48" s="169">
        <f t="shared" si="15"/>
        <v>0</v>
      </c>
      <c r="AH48" s="169">
        <f t="shared" si="15"/>
        <v>0</v>
      </c>
      <c r="AI48" s="169">
        <f t="shared" si="15"/>
        <v>0</v>
      </c>
      <c r="AJ48" s="255">
        <f>AJ46-AJ47</f>
        <v>0</v>
      </c>
      <c r="AK48" s="24"/>
      <c r="AL48" s="24"/>
    </row>
    <row r="49" spans="2:38" ht="18" customHeight="1" thickBot="1">
      <c r="B49" s="533" t="s">
        <v>248</v>
      </c>
      <c r="C49" s="534"/>
      <c r="D49" s="534"/>
      <c r="E49" s="247">
        <f t="shared" si="10"/>
        <v>0</v>
      </c>
      <c r="F49" s="148">
        <f>SUMIFS('内訳書2-1'!$U$11:$U$910,'内訳書2-1'!$G$11:$G$910,$B$49,'内訳書2-1'!$V$11:$V$910,F$25)</f>
        <v>0</v>
      </c>
      <c r="G49" s="148">
        <f>SUMIFS('内訳書2-1'!$U$11:$U$910,'内訳書2-1'!$G$11:$G$910,$B$49,'内訳書2-1'!$V$11:$V$910,G$25)</f>
        <v>0</v>
      </c>
      <c r="H49" s="148">
        <f>SUMIFS('内訳書2-1'!$U$11:$U$910,'内訳書2-1'!$G$11:$G$910,$B$49,'内訳書2-1'!$V$11:$V$910,H$25)</f>
        <v>0</v>
      </c>
      <c r="I49" s="148">
        <f>SUMIFS('内訳書2-1'!$U$11:$U$910,'内訳書2-1'!$G$11:$G$910,$B$49,'内訳書2-1'!$V$11:$V$910,I$25)</f>
        <v>0</v>
      </c>
      <c r="J49" s="148">
        <f>SUMIFS('内訳書2-1'!$U$11:$U$910,'内訳書2-1'!$G$11:$G$910,$B$49,'内訳書2-1'!$V$11:$V$910,J$25)</f>
        <v>0</v>
      </c>
      <c r="K49" s="148">
        <f>SUMIFS('内訳書2-1'!$U$11:$U$910,'内訳書2-1'!$G$11:$G$910,$B$49,'内訳書2-1'!$V$11:$V$910,K$25)</f>
        <v>0</v>
      </c>
      <c r="L49" s="148">
        <f>SUMIFS('内訳書2-1'!$U$11:$U$910,'内訳書2-1'!$G$11:$G$910,$B$49,'内訳書2-1'!$V$11:$V$910,L$25)</f>
        <v>0</v>
      </c>
      <c r="M49" s="148">
        <f>SUMIFS('内訳書2-1'!$U$11:$U$910,'内訳書2-1'!$G$11:$G$910,$B$49,'内訳書2-1'!$V$11:$V$910,M$25)</f>
        <v>0</v>
      </c>
      <c r="N49" s="148">
        <f>SUMIFS('内訳書2-1'!$U$11:$U$910,'内訳書2-1'!$G$11:$G$910,$B$49,'内訳書2-1'!$V$11:$V$910,N$25)</f>
        <v>0</v>
      </c>
      <c r="O49" s="148">
        <f>SUMIFS('内訳書2-1'!$U$11:$U$910,'内訳書2-1'!$G$11:$G$910,$B$49,'内訳書2-1'!$V$11:$V$910,O$25)</f>
        <v>0</v>
      </c>
      <c r="P49" s="148">
        <f>SUMIFS('内訳書2-1'!$U$11:$U$910,'内訳書2-1'!$G$11:$G$910,$B$49,'内訳書2-1'!$V$11:$V$910,P$25)</f>
        <v>0</v>
      </c>
      <c r="Q49" s="148">
        <f>SUMIFS('内訳書2-1'!$U$11:$U$910,'内訳書2-1'!$G$11:$G$910,$B$49,'内訳書2-1'!$V$11:$V$910,Q$25)</f>
        <v>0</v>
      </c>
      <c r="R49" s="148">
        <f>SUMIFS('内訳書2-1'!$U$11:$U$910,'内訳書2-1'!$G$11:$G$910,$B$49,'内訳書2-1'!$V$11:$V$910,R$25)</f>
        <v>0</v>
      </c>
      <c r="S49" s="148">
        <f>SUMIFS('内訳書2-1'!$U$11:$U$910,'内訳書2-1'!$G$11:$G$910,$B$49,'内訳書2-1'!$V$11:$V$910,S$25)</f>
        <v>0</v>
      </c>
      <c r="T49" s="148">
        <f>SUMIFS('内訳書2-1'!$U$11:$U$910,'内訳書2-1'!$G$11:$G$910,$B$49,'内訳書2-1'!$V$11:$V$910,T$25)</f>
        <v>0</v>
      </c>
      <c r="U49" s="148">
        <f>SUMIFS('内訳書2-1'!$U$11:$U$910,'内訳書2-1'!$G$11:$G$910,$B$49,'内訳書2-1'!$V$11:$V$910,U$25)</f>
        <v>0</v>
      </c>
      <c r="V49" s="148">
        <f>SUMIFS('内訳書2-1'!$U$11:$U$910,'内訳書2-1'!$G$11:$G$910,$B$49,'内訳書2-1'!$V$11:$V$910,V$25)</f>
        <v>0</v>
      </c>
      <c r="W49" s="148">
        <f>SUMIFS('内訳書2-1'!$U$11:$U$910,'内訳書2-1'!$G$11:$G$910,$B$49,'内訳書2-1'!$V$11:$V$910,W$25)</f>
        <v>0</v>
      </c>
      <c r="X49" s="148">
        <f>SUMIFS('内訳書2-1'!$U$11:$U$910,'内訳書2-1'!$G$11:$G$910,$B$49,'内訳書2-1'!$V$11:$V$910,X$25)</f>
        <v>0</v>
      </c>
      <c r="Y49" s="148">
        <f>SUMIFS('内訳書2-1'!$U$11:$U$910,'内訳書2-1'!$G$11:$G$910,$B$49,'内訳書2-1'!$V$11:$V$910,Y$25)</f>
        <v>0</v>
      </c>
      <c r="Z49" s="148">
        <f>SUMIFS('内訳書2-1'!$U$11:$U$910,'内訳書2-1'!$G$11:$G$910,$B$49,'内訳書2-1'!$V$11:$V$910,Z$25)</f>
        <v>0</v>
      </c>
      <c r="AA49" s="148">
        <f>SUMIFS('内訳書2-1'!$U$11:$U$910,'内訳書2-1'!$G$11:$G$910,$B$49,'内訳書2-1'!$V$11:$V$910,AA$25)</f>
        <v>0</v>
      </c>
      <c r="AB49" s="148">
        <f>SUMIFS('内訳書2-1'!$U$11:$U$910,'内訳書2-1'!$G$11:$G$910,$B$49,'内訳書2-1'!$V$11:$V$910,AB$25)</f>
        <v>0</v>
      </c>
      <c r="AC49" s="148">
        <f>SUMIFS('内訳書2-1'!$U$11:$U$910,'内訳書2-1'!$G$11:$G$910,$B$49,'内訳書2-1'!$V$11:$V$910,AC$25)</f>
        <v>0</v>
      </c>
      <c r="AD49" s="148">
        <f>SUMIFS('内訳書2-1'!$U$11:$U$910,'内訳書2-1'!$G$11:$G$910,$B$49,'内訳書2-1'!$V$11:$V$910,AD$25)</f>
        <v>0</v>
      </c>
      <c r="AE49" s="148">
        <f>SUMIFS('内訳書2-1'!$U$11:$U$910,'内訳書2-1'!$G$11:$G$910,$B$49,'内訳書2-1'!$V$11:$V$910,AE$25)</f>
        <v>0</v>
      </c>
      <c r="AF49" s="148">
        <f>SUMIFS('内訳書2-1'!$U$11:$U$910,'内訳書2-1'!$G$11:$G$910,$B$49,'内訳書2-1'!$V$11:$V$910,AF$25)</f>
        <v>0</v>
      </c>
      <c r="AG49" s="148">
        <f>SUMIFS('内訳書2-1'!$U$11:$U$910,'内訳書2-1'!$G$11:$G$910,$B$49,'内訳書2-1'!$V$11:$V$910,AG$25)</f>
        <v>0</v>
      </c>
      <c r="AH49" s="148">
        <f>SUMIFS('内訳書2-1'!$U$11:$U$910,'内訳書2-1'!$G$11:$G$910,$B$49,'内訳書2-1'!$V$11:$V$910,AH$25)</f>
        <v>0</v>
      </c>
      <c r="AI49" s="148">
        <f>SUMIFS('内訳書2-1'!$U$11:$U$910,'内訳書2-1'!$G$11:$G$910,$B$49,'内訳書2-1'!$V$11:$V$910,AI$25)</f>
        <v>0</v>
      </c>
      <c r="AJ49" s="224">
        <f>SUM(F$49:AI$49)</f>
        <v>0</v>
      </c>
      <c r="AK49" s="24"/>
      <c r="AL49" s="24"/>
    </row>
    <row r="50" spans="2:38" ht="22.5" customHeight="1" thickTop="1">
      <c r="B50" s="522" t="s">
        <v>68</v>
      </c>
      <c r="C50" s="522"/>
      <c r="D50" s="522"/>
      <c r="E50" s="170">
        <f>SUM(E$48,E$49)</f>
        <v>0</v>
      </c>
      <c r="F50" s="170">
        <f>SUM(F$48,F$49)</f>
        <v>0</v>
      </c>
      <c r="G50" s="170">
        <f t="shared" ref="G50:AJ50" si="16">SUM(G$48,G$49)</f>
        <v>0</v>
      </c>
      <c r="H50" s="170">
        <f t="shared" si="16"/>
        <v>0</v>
      </c>
      <c r="I50" s="170">
        <f t="shared" si="16"/>
        <v>0</v>
      </c>
      <c r="J50" s="170">
        <f t="shared" si="16"/>
        <v>0</v>
      </c>
      <c r="K50" s="170">
        <f t="shared" si="16"/>
        <v>0</v>
      </c>
      <c r="L50" s="170">
        <f t="shared" si="16"/>
        <v>0</v>
      </c>
      <c r="M50" s="170">
        <f t="shared" si="16"/>
        <v>0</v>
      </c>
      <c r="N50" s="170">
        <f t="shared" si="16"/>
        <v>0</v>
      </c>
      <c r="O50" s="170">
        <f t="shared" si="16"/>
        <v>0</v>
      </c>
      <c r="P50" s="170">
        <f t="shared" si="16"/>
        <v>0</v>
      </c>
      <c r="Q50" s="170">
        <f t="shared" si="16"/>
        <v>0</v>
      </c>
      <c r="R50" s="170">
        <f t="shared" si="16"/>
        <v>0</v>
      </c>
      <c r="S50" s="170">
        <f t="shared" si="16"/>
        <v>0</v>
      </c>
      <c r="T50" s="170">
        <f t="shared" si="16"/>
        <v>0</v>
      </c>
      <c r="U50" s="170">
        <f t="shared" si="16"/>
        <v>0</v>
      </c>
      <c r="V50" s="170">
        <f t="shared" si="16"/>
        <v>0</v>
      </c>
      <c r="W50" s="170">
        <f t="shared" si="16"/>
        <v>0</v>
      </c>
      <c r="X50" s="170">
        <f t="shared" si="16"/>
        <v>0</v>
      </c>
      <c r="Y50" s="170">
        <f t="shared" si="16"/>
        <v>0</v>
      </c>
      <c r="Z50" s="170">
        <f t="shared" si="16"/>
        <v>0</v>
      </c>
      <c r="AA50" s="170">
        <f t="shared" si="16"/>
        <v>0</v>
      </c>
      <c r="AB50" s="170">
        <f t="shared" si="16"/>
        <v>0</v>
      </c>
      <c r="AC50" s="170">
        <f t="shared" si="16"/>
        <v>0</v>
      </c>
      <c r="AD50" s="170">
        <f t="shared" si="16"/>
        <v>0</v>
      </c>
      <c r="AE50" s="170">
        <f t="shared" si="16"/>
        <v>0</v>
      </c>
      <c r="AF50" s="170">
        <f t="shared" si="16"/>
        <v>0</v>
      </c>
      <c r="AG50" s="170">
        <f t="shared" si="16"/>
        <v>0</v>
      </c>
      <c r="AH50" s="170">
        <f t="shared" si="16"/>
        <v>0</v>
      </c>
      <c r="AI50" s="170">
        <f t="shared" si="16"/>
        <v>0</v>
      </c>
      <c r="AJ50" s="254">
        <f t="shared" si="16"/>
        <v>0</v>
      </c>
      <c r="AK50" s="24"/>
      <c r="AL50" s="24"/>
    </row>
    <row r="51" spans="2:38" ht="18.75" customHeight="1">
      <c r="AJ51" s="44"/>
      <c r="AK51" s="24"/>
      <c r="AL51" s="24"/>
    </row>
  </sheetData>
  <sheetProtection sheet="1" formatCells="0" formatColumns="0" formatRows="0" insertHyperlinks="0" sort="0" autoFilter="0" pivotTables="0"/>
  <mergeCells count="33">
    <mergeCell ref="E4:E7"/>
    <mergeCell ref="E22:E25"/>
    <mergeCell ref="B4:C9"/>
    <mergeCell ref="B22:B26"/>
    <mergeCell ref="C22:C26"/>
    <mergeCell ref="B19:D19"/>
    <mergeCell ref="B10:D10"/>
    <mergeCell ref="B17:D17"/>
    <mergeCell ref="C13:D13"/>
    <mergeCell ref="C15:D15"/>
    <mergeCell ref="C16:D16"/>
    <mergeCell ref="B12:B16"/>
    <mergeCell ref="C12:D12"/>
    <mergeCell ref="B18:D18"/>
    <mergeCell ref="B11:D11"/>
    <mergeCell ref="C14:D14"/>
    <mergeCell ref="B50:D50"/>
    <mergeCell ref="C47:D47"/>
    <mergeCell ref="C48:D48"/>
    <mergeCell ref="B27:B48"/>
    <mergeCell ref="C30:C34"/>
    <mergeCell ref="C35:C37"/>
    <mergeCell ref="C27:C29"/>
    <mergeCell ref="C38:C42"/>
    <mergeCell ref="C46:D46"/>
    <mergeCell ref="C43:C44"/>
    <mergeCell ref="B49:D49"/>
    <mergeCell ref="F24:AJ24"/>
    <mergeCell ref="F4:AJ4"/>
    <mergeCell ref="F5:AJ5"/>
    <mergeCell ref="F6:AJ6"/>
    <mergeCell ref="F22:AJ22"/>
    <mergeCell ref="F23:AJ23"/>
  </mergeCells>
  <phoneticPr fontId="3"/>
  <conditionalFormatting sqref="AK20:AL20">
    <cfRule type="cellIs" dxfId="3" priority="92" operator="equal">
      <formula>"修正入力が必要"</formula>
    </cfRule>
  </conditionalFormatting>
  <conditionalFormatting sqref="AJ51">
    <cfRule type="cellIs" dxfId="2" priority="90" operator="equal">
      <formula>"補助対象「その他」エラー"</formula>
    </cfRule>
  </conditionalFormatting>
  <conditionalFormatting sqref="AJ18">
    <cfRule type="cellIs" dxfId="1" priority="89" operator="greaterThan">
      <formula>50000000</formula>
    </cfRule>
  </conditionalFormatting>
  <conditionalFormatting sqref="F20:AJ20">
    <cfRule type="containsText" dxfId="0" priority="88" operator="containsText" text="収支不一致">
      <formula>NOT(ISERROR(SEARCH("収支不一致",F20)))</formula>
    </cfRule>
  </conditionalFormatting>
  <dataValidations count="1">
    <dataValidation imeMode="off" allowBlank="1" showInputMessage="1" showErrorMessage="1" sqref="F4:F5 F22:F24 AJ26:AJ49 AJ10:AJ19 F9:AI9 F7:AI7 F25:AI26 AK20:AL20"/>
  </dataValidations>
  <pageMargins left="0.78740157480314965" right="0.39370078740157483" top="0.39370078740157483" bottom="0.59055118110236227" header="0.31496062992125984" footer="0.31496062992125984"/>
  <pageSetup paperSize="9" scale="75" fitToWidth="0" orientation="portrait" r:id="rId1"/>
  <headerFooter>
    <oddFooter>&amp;C&amp;P</oddFooter>
  </headerFooter>
  <colBreaks count="3" manualBreakCount="3">
    <brk id="10" max="47" man="1"/>
    <brk id="25" max="47" man="1"/>
    <brk id="30" max="47"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tint="-0.249977111117893"/>
  </sheetPr>
  <dimension ref="A1:S50"/>
  <sheetViews>
    <sheetView workbookViewId="0"/>
  </sheetViews>
  <sheetFormatPr defaultColWidth="9" defaultRowHeight="13.5"/>
  <cols>
    <col min="1" max="5" width="9" style="98"/>
    <col min="6" max="8" width="17.375" style="98" bestFit="1" customWidth="1"/>
    <col min="9" max="9" width="20.375" style="98" bestFit="1" customWidth="1"/>
    <col min="10" max="10" width="20.375" style="98" customWidth="1"/>
    <col min="11" max="11" width="14.125" style="98" bestFit="1" customWidth="1"/>
    <col min="12" max="12" width="16.5" style="98" bestFit="1" customWidth="1"/>
    <col min="13" max="13" width="18.75" style="98" bestFit="1" customWidth="1"/>
    <col min="14" max="14" width="16.5" style="98" bestFit="1" customWidth="1"/>
    <col min="15" max="17" width="18.875" style="98" bestFit="1" customWidth="1"/>
    <col min="18" max="18" width="22.25" style="98" bestFit="1" customWidth="1"/>
    <col min="19" max="19" width="16.5" style="98" bestFit="1" customWidth="1"/>
    <col min="20" max="16384" width="9" style="98"/>
  </cols>
  <sheetData>
    <row r="1" spans="1:19">
      <c r="A1" s="97" t="s">
        <v>114</v>
      </c>
      <c r="B1" s="97"/>
      <c r="C1" s="97"/>
      <c r="D1" s="97"/>
    </row>
    <row r="2" spans="1:19">
      <c r="A2" s="65" t="s">
        <v>115</v>
      </c>
      <c r="B2" s="65" t="s">
        <v>116</v>
      </c>
      <c r="C2" s="65" t="s">
        <v>117</v>
      </c>
      <c r="D2" s="98" t="s">
        <v>118</v>
      </c>
      <c r="F2" s="98" t="s">
        <v>40</v>
      </c>
      <c r="G2" s="98" t="s">
        <v>196</v>
      </c>
      <c r="H2" s="98" t="s">
        <v>32</v>
      </c>
      <c r="I2" s="98" t="s">
        <v>195</v>
      </c>
      <c r="J2" s="98" t="s">
        <v>198</v>
      </c>
      <c r="K2" s="98" t="s">
        <v>58</v>
      </c>
      <c r="L2" s="98" t="s">
        <v>246</v>
      </c>
      <c r="M2" s="98" t="s">
        <v>61</v>
      </c>
      <c r="N2" s="98" t="s">
        <v>64</v>
      </c>
      <c r="O2" s="98" t="s">
        <v>40</v>
      </c>
      <c r="P2" s="98" t="s">
        <v>196</v>
      </c>
      <c r="Q2" s="98" t="s">
        <v>32</v>
      </c>
      <c r="R2" s="98" t="s">
        <v>195</v>
      </c>
      <c r="S2" s="98" t="s">
        <v>246</v>
      </c>
    </row>
    <row r="3" spans="1:19">
      <c r="A3" s="65" t="s">
        <v>119</v>
      </c>
      <c r="B3" s="65">
        <v>1</v>
      </c>
      <c r="C3" s="99" t="s">
        <v>120</v>
      </c>
      <c r="D3" s="98">
        <f>IFERROR(VLOOKUP($B3,地域企画一覧!$A:$B,2,0),"")</f>
        <v>0</v>
      </c>
      <c r="F3" s="98" t="s">
        <v>21</v>
      </c>
      <c r="G3" s="98" t="s">
        <v>2</v>
      </c>
      <c r="H3" s="98" t="s">
        <v>121</v>
      </c>
      <c r="I3" s="98" t="s">
        <v>26</v>
      </c>
      <c r="J3" s="98" t="s">
        <v>200</v>
      </c>
      <c r="K3" s="98" t="s">
        <v>58</v>
      </c>
      <c r="M3" s="98" t="s">
        <v>122</v>
      </c>
      <c r="N3" s="98" t="s">
        <v>123</v>
      </c>
      <c r="O3" s="98" t="s">
        <v>21</v>
      </c>
      <c r="P3" s="98" t="s">
        <v>2</v>
      </c>
      <c r="Q3" s="98" t="s">
        <v>121</v>
      </c>
      <c r="R3" s="98" t="s">
        <v>26</v>
      </c>
    </row>
    <row r="4" spans="1:19">
      <c r="A4" s="65" t="s">
        <v>124</v>
      </c>
      <c r="B4" s="65">
        <v>2</v>
      </c>
      <c r="C4" s="99" t="s">
        <v>125</v>
      </c>
      <c r="D4" s="98" t="str">
        <f>IFERROR(VLOOKUP($B4,地域企画一覧!$A:$B,2,0),"")</f>
        <v/>
      </c>
      <c r="F4" s="98" t="s">
        <v>22</v>
      </c>
      <c r="G4" s="98" t="s">
        <v>126</v>
      </c>
      <c r="H4" s="98" t="s">
        <v>27</v>
      </c>
      <c r="I4" s="98" t="s">
        <v>1</v>
      </c>
      <c r="J4" s="98" t="s">
        <v>199</v>
      </c>
      <c r="M4" s="98" t="s">
        <v>127</v>
      </c>
      <c r="N4" s="98" t="s">
        <v>128</v>
      </c>
      <c r="O4" s="98" t="s">
        <v>22</v>
      </c>
      <c r="P4" s="98" t="s">
        <v>126</v>
      </c>
      <c r="Q4" s="98" t="s">
        <v>27</v>
      </c>
      <c r="R4" s="98" t="s">
        <v>1</v>
      </c>
    </row>
    <row r="5" spans="1:19">
      <c r="A5" s="65" t="s">
        <v>129</v>
      </c>
      <c r="B5" s="65">
        <v>3</v>
      </c>
      <c r="C5" s="99" t="s">
        <v>130</v>
      </c>
      <c r="D5" s="98" t="str">
        <f>IFERROR(VLOOKUP($B5,地域企画一覧!$A:$B,2,0),"")</f>
        <v/>
      </c>
      <c r="F5" s="98" t="s">
        <v>131</v>
      </c>
      <c r="G5" s="98" t="s">
        <v>3</v>
      </c>
      <c r="H5" s="98" t="s">
        <v>10</v>
      </c>
      <c r="I5" s="98" t="s">
        <v>132</v>
      </c>
      <c r="M5" s="98" t="s">
        <v>133</v>
      </c>
      <c r="O5" s="98" t="s">
        <v>131</v>
      </c>
      <c r="P5" s="98" t="s">
        <v>3</v>
      </c>
      <c r="Q5" s="98" t="s">
        <v>10</v>
      </c>
      <c r="R5" s="98" t="s">
        <v>132</v>
      </c>
    </row>
    <row r="6" spans="1:19">
      <c r="A6" s="65" t="s">
        <v>134</v>
      </c>
      <c r="B6" s="65">
        <v>4</v>
      </c>
      <c r="C6" s="99" t="s">
        <v>135</v>
      </c>
      <c r="D6" s="98" t="str">
        <f>IFERROR(VLOOKUP($B6,地域企画一覧!$A:$B,2,0),"")</f>
        <v/>
      </c>
      <c r="G6" s="98" t="s">
        <v>136</v>
      </c>
      <c r="I6" s="98" t="s">
        <v>28</v>
      </c>
      <c r="M6" s="98" t="s">
        <v>137</v>
      </c>
      <c r="P6" s="98" t="s">
        <v>136</v>
      </c>
      <c r="R6" s="98" t="s">
        <v>28</v>
      </c>
    </row>
    <row r="7" spans="1:19" ht="14.25" customHeight="1">
      <c r="A7" s="65" t="s">
        <v>138</v>
      </c>
      <c r="B7" s="65">
        <v>5</v>
      </c>
      <c r="C7" s="99" t="s">
        <v>139</v>
      </c>
      <c r="D7" s="98" t="str">
        <f>IFERROR(VLOOKUP($B7,地域企画一覧!$A:$B,2,0),"")</f>
        <v/>
      </c>
      <c r="G7" s="98" t="s">
        <v>140</v>
      </c>
      <c r="I7" s="98" t="s">
        <v>18</v>
      </c>
      <c r="M7" s="98" t="s">
        <v>193</v>
      </c>
      <c r="P7" s="98" t="s">
        <v>140</v>
      </c>
      <c r="R7" s="98" t="s">
        <v>18</v>
      </c>
    </row>
    <row r="8" spans="1:19">
      <c r="A8" s="65" t="s">
        <v>141</v>
      </c>
      <c r="B8" s="65">
        <v>6</v>
      </c>
      <c r="C8" s="99" t="s">
        <v>142</v>
      </c>
      <c r="D8" s="98" t="str">
        <f>IFERROR(VLOOKUP($B8,地域企画一覧!$A:$B,2,0),"")</f>
        <v/>
      </c>
      <c r="M8" s="98" t="s">
        <v>143</v>
      </c>
    </row>
    <row r="9" spans="1:19">
      <c r="A9" s="65" t="s">
        <v>144</v>
      </c>
      <c r="B9" s="65">
        <v>7</v>
      </c>
      <c r="C9" s="99" t="s">
        <v>145</v>
      </c>
      <c r="D9" s="98" t="str">
        <f>IFERROR(VLOOKUP($B9,地域企画一覧!$A:$B,2,0),"")</f>
        <v/>
      </c>
      <c r="M9" s="98" t="s">
        <v>238</v>
      </c>
    </row>
    <row r="10" spans="1:19">
      <c r="A10" s="65" t="s">
        <v>146</v>
      </c>
      <c r="B10" s="65">
        <v>8</v>
      </c>
      <c r="C10" s="99" t="s">
        <v>147</v>
      </c>
      <c r="D10" s="98" t="str">
        <f>IFERROR(VLOOKUP($B10,地域企画一覧!$A:$B,2,0),"")</f>
        <v/>
      </c>
    </row>
    <row r="11" spans="1:19">
      <c r="A11" s="65" t="s">
        <v>148</v>
      </c>
      <c r="B11" s="65">
        <v>9</v>
      </c>
      <c r="C11" s="99" t="s">
        <v>149</v>
      </c>
      <c r="D11" s="98" t="str">
        <f>IFERROR(VLOOKUP($B11,地域企画一覧!$A:$B,2,0),"")</f>
        <v/>
      </c>
    </row>
    <row r="12" spans="1:19">
      <c r="A12" s="65" t="s">
        <v>150</v>
      </c>
      <c r="B12" s="65">
        <v>10</v>
      </c>
      <c r="C12" s="99" t="s">
        <v>151</v>
      </c>
      <c r="D12" s="98" t="str">
        <f>IFERROR(VLOOKUP($B12,地域企画一覧!$A:$B,2,0),"")</f>
        <v/>
      </c>
    </row>
    <row r="13" spans="1:19">
      <c r="A13" s="65" t="s">
        <v>152</v>
      </c>
      <c r="B13" s="65">
        <v>11</v>
      </c>
      <c r="C13" s="99" t="s">
        <v>153</v>
      </c>
      <c r="D13" s="98" t="str">
        <f>IFERROR(VLOOKUP($B13,地域企画一覧!$A:$B,2,0),"")</f>
        <v/>
      </c>
    </row>
    <row r="14" spans="1:19">
      <c r="A14" s="65" t="s">
        <v>154</v>
      </c>
      <c r="B14" s="65">
        <v>12</v>
      </c>
      <c r="C14" s="99" t="s">
        <v>155</v>
      </c>
      <c r="D14" s="98" t="str">
        <f>IFERROR(VLOOKUP($B14,地域企画一覧!$A:$B,2,0),"")</f>
        <v/>
      </c>
    </row>
    <row r="15" spans="1:19">
      <c r="A15" s="65" t="s">
        <v>156</v>
      </c>
      <c r="B15" s="65">
        <v>13</v>
      </c>
      <c r="C15" s="99" t="s">
        <v>157</v>
      </c>
      <c r="D15" s="98" t="str">
        <f>IFERROR(VLOOKUP($B15,地域企画一覧!$A:$B,2,0),"")</f>
        <v/>
      </c>
    </row>
    <row r="16" spans="1:19">
      <c r="A16" s="65" t="s">
        <v>158</v>
      </c>
      <c r="B16" s="65">
        <v>14</v>
      </c>
      <c r="C16" s="99" t="s">
        <v>159</v>
      </c>
      <c r="D16" s="98" t="str">
        <f>IFERROR(VLOOKUP($B16,地域企画一覧!$A:$B,2,0),"")</f>
        <v/>
      </c>
    </row>
    <row r="17" spans="1:4">
      <c r="A17" s="65" t="s">
        <v>160</v>
      </c>
      <c r="B17" s="65">
        <v>15</v>
      </c>
      <c r="C17" s="99" t="s">
        <v>161</v>
      </c>
      <c r="D17" s="98" t="str">
        <f>IFERROR(VLOOKUP($B17,地域企画一覧!$A:$B,2,0),"")</f>
        <v/>
      </c>
    </row>
    <row r="18" spans="1:4">
      <c r="A18" s="65" t="s">
        <v>162</v>
      </c>
      <c r="B18" s="65">
        <v>16</v>
      </c>
      <c r="C18" s="99" t="s">
        <v>163</v>
      </c>
      <c r="D18" s="98" t="str">
        <f>IFERROR(VLOOKUP($B18,地域企画一覧!$A:$B,2,0),"")</f>
        <v/>
      </c>
    </row>
    <row r="19" spans="1:4">
      <c r="A19" s="65" t="s">
        <v>164</v>
      </c>
      <c r="B19" s="65">
        <v>17</v>
      </c>
      <c r="C19" s="99" t="s">
        <v>165</v>
      </c>
      <c r="D19" s="98" t="str">
        <f>IFERROR(VLOOKUP($B19,地域企画一覧!$A:$B,2,0),"")</f>
        <v/>
      </c>
    </row>
    <row r="20" spans="1:4">
      <c r="A20" s="65" t="s">
        <v>166</v>
      </c>
      <c r="B20" s="65">
        <v>18</v>
      </c>
      <c r="C20" s="99" t="s">
        <v>167</v>
      </c>
      <c r="D20" s="98" t="str">
        <f>IFERROR(VLOOKUP($B20,地域企画一覧!$A:$B,2,0),"")</f>
        <v/>
      </c>
    </row>
    <row r="21" spans="1:4">
      <c r="A21" s="65" t="s">
        <v>168</v>
      </c>
      <c r="B21" s="65">
        <v>19</v>
      </c>
      <c r="C21" s="99" t="s">
        <v>169</v>
      </c>
      <c r="D21" s="98" t="str">
        <f>IFERROR(VLOOKUP($B21,地域企画一覧!$A:$B,2,0),"")</f>
        <v/>
      </c>
    </row>
    <row r="22" spans="1:4">
      <c r="A22" s="65" t="s">
        <v>170</v>
      </c>
      <c r="B22" s="65">
        <v>20</v>
      </c>
      <c r="C22" s="99" t="s">
        <v>171</v>
      </c>
      <c r="D22" s="98" t="str">
        <f>IFERROR(VLOOKUP($B22,地域企画一覧!$A:$B,2,0),"")</f>
        <v/>
      </c>
    </row>
    <row r="23" spans="1:4">
      <c r="A23" s="98" t="s">
        <v>172</v>
      </c>
      <c r="B23" s="65">
        <v>21</v>
      </c>
      <c r="C23" s="99" t="s">
        <v>182</v>
      </c>
      <c r="D23" s="98" t="str">
        <f>IFERROR(VLOOKUP($B23,地域企画一覧!$A:$B,2,0),"")</f>
        <v/>
      </c>
    </row>
    <row r="24" spans="1:4">
      <c r="A24" s="98" t="s">
        <v>173</v>
      </c>
      <c r="B24" s="65">
        <v>22</v>
      </c>
      <c r="C24" s="99" t="s">
        <v>183</v>
      </c>
      <c r="D24" s="98" t="str">
        <f>IFERROR(VLOOKUP($B24,地域企画一覧!$A:$B,2,0),"")</f>
        <v/>
      </c>
    </row>
    <row r="25" spans="1:4">
      <c r="A25" s="98" t="s">
        <v>174</v>
      </c>
      <c r="B25" s="65">
        <v>23</v>
      </c>
      <c r="C25" s="99" t="s">
        <v>184</v>
      </c>
      <c r="D25" s="98" t="str">
        <f>IFERROR(VLOOKUP($B25,地域企画一覧!$A:$B,2,0),"")</f>
        <v/>
      </c>
    </row>
    <row r="26" spans="1:4">
      <c r="A26" s="98" t="s">
        <v>175</v>
      </c>
      <c r="B26" s="65">
        <v>24</v>
      </c>
      <c r="C26" s="99" t="s">
        <v>185</v>
      </c>
      <c r="D26" s="98" t="str">
        <f>IFERROR(VLOOKUP($B26,地域企画一覧!$A:$B,2,0),"")</f>
        <v/>
      </c>
    </row>
    <row r="27" spans="1:4">
      <c r="A27" s="98" t="s">
        <v>176</v>
      </c>
      <c r="B27" s="65">
        <v>25</v>
      </c>
      <c r="C27" s="99" t="s">
        <v>186</v>
      </c>
      <c r="D27" s="98" t="str">
        <f>IFERROR(VLOOKUP($B27,地域企画一覧!$A:$B,2,0),"")</f>
        <v/>
      </c>
    </row>
    <row r="28" spans="1:4">
      <c r="A28" s="98" t="s">
        <v>177</v>
      </c>
      <c r="B28" s="65">
        <v>26</v>
      </c>
      <c r="C28" s="99" t="s">
        <v>187</v>
      </c>
      <c r="D28" s="98" t="str">
        <f>IFERROR(VLOOKUP($B28,地域企画一覧!$A:$B,2,0),"")</f>
        <v/>
      </c>
    </row>
    <row r="29" spans="1:4">
      <c r="A29" s="98" t="s">
        <v>178</v>
      </c>
      <c r="B29" s="65">
        <v>27</v>
      </c>
      <c r="C29" s="99" t="s">
        <v>188</v>
      </c>
      <c r="D29" s="98" t="str">
        <f>IFERROR(VLOOKUP($B29,地域企画一覧!$A:$B,2,0),"")</f>
        <v/>
      </c>
    </row>
    <row r="30" spans="1:4">
      <c r="A30" s="98" t="s">
        <v>179</v>
      </c>
      <c r="B30" s="65">
        <v>28</v>
      </c>
      <c r="C30" s="99" t="s">
        <v>189</v>
      </c>
      <c r="D30" s="98" t="str">
        <f>IFERROR(VLOOKUP($B30,地域企画一覧!$A:$B,2,0),"")</f>
        <v/>
      </c>
    </row>
    <row r="31" spans="1:4">
      <c r="A31" s="98" t="s">
        <v>180</v>
      </c>
      <c r="B31" s="65">
        <v>29</v>
      </c>
      <c r="C31" s="99" t="s">
        <v>190</v>
      </c>
      <c r="D31" s="98" t="str">
        <f>IFERROR(VLOOKUP($B31,地域企画一覧!$A:$B,2,0),"")</f>
        <v/>
      </c>
    </row>
    <row r="32" spans="1:4">
      <c r="A32" s="98" t="s">
        <v>181</v>
      </c>
      <c r="B32" s="65">
        <v>30</v>
      </c>
      <c r="C32" s="99" t="s">
        <v>191</v>
      </c>
      <c r="D32" s="98" t="str">
        <f>IFERROR(VLOOKUP($B32,地域企画一覧!$A:$B,2,0),"")</f>
        <v/>
      </c>
    </row>
    <row r="33" spans="1:4">
      <c r="A33" s="189" t="s">
        <v>204</v>
      </c>
      <c r="B33" s="65">
        <v>31</v>
      </c>
      <c r="C33" s="99" t="s">
        <v>210</v>
      </c>
      <c r="D33" s="98" t="str">
        <f>IFERROR(VLOOKUP($B33,地域企画一覧!$A:$B,2,0),"")</f>
        <v/>
      </c>
    </row>
    <row r="34" spans="1:4">
      <c r="A34" s="65" t="s">
        <v>205</v>
      </c>
      <c r="B34" s="65">
        <v>32</v>
      </c>
      <c r="C34" s="99" t="s">
        <v>211</v>
      </c>
      <c r="D34" s="98" t="str">
        <f>IFERROR(VLOOKUP($B34,地域企画一覧!$A:$B,2,0),"")</f>
        <v/>
      </c>
    </row>
    <row r="35" spans="1:4">
      <c r="A35" s="65" t="s">
        <v>206</v>
      </c>
      <c r="B35" s="65">
        <v>33</v>
      </c>
      <c r="C35" s="99" t="s">
        <v>212</v>
      </c>
      <c r="D35" s="98" t="str">
        <f>IFERROR(VLOOKUP($B35,地域企画一覧!$A:$B,2,0),"")</f>
        <v/>
      </c>
    </row>
    <row r="36" spans="1:4">
      <c r="A36" s="65" t="s">
        <v>207</v>
      </c>
      <c r="B36" s="65">
        <v>34</v>
      </c>
      <c r="C36" s="99" t="s">
        <v>213</v>
      </c>
      <c r="D36" s="98" t="str">
        <f>IFERROR(VLOOKUP($B36,地域企画一覧!$A:$B,2,0),"")</f>
        <v/>
      </c>
    </row>
    <row r="37" spans="1:4">
      <c r="A37" s="65" t="s">
        <v>208</v>
      </c>
      <c r="B37" s="65">
        <v>35</v>
      </c>
      <c r="C37" s="99" t="s">
        <v>214</v>
      </c>
      <c r="D37" s="98" t="str">
        <f>IFERROR(VLOOKUP($B37,地域企画一覧!$A:$B,2,0),"")</f>
        <v/>
      </c>
    </row>
    <row r="38" spans="1:4">
      <c r="A38" s="98" t="s">
        <v>209</v>
      </c>
      <c r="B38" s="65">
        <v>36</v>
      </c>
      <c r="C38" s="99" t="s">
        <v>215</v>
      </c>
      <c r="D38" s="98" t="str">
        <f>IFERROR(VLOOKUP($B38,地域企画一覧!$A:$B,2,0),"")</f>
        <v/>
      </c>
    </row>
    <row r="39" spans="1:4">
      <c r="A39" s="98" t="s">
        <v>227</v>
      </c>
      <c r="B39" s="65">
        <v>37</v>
      </c>
      <c r="C39" s="99" t="s">
        <v>216</v>
      </c>
      <c r="D39" s="98" t="str">
        <f>IFERROR(VLOOKUP($B39,地域企画一覧!$A:$B,2,0),"")</f>
        <v/>
      </c>
    </row>
    <row r="40" spans="1:4">
      <c r="A40" s="98" t="s">
        <v>228</v>
      </c>
      <c r="B40" s="65">
        <v>38</v>
      </c>
      <c r="C40" s="99" t="s">
        <v>217</v>
      </c>
      <c r="D40" s="98" t="str">
        <f>IFERROR(VLOOKUP($B40,地域企画一覧!$A:$B,2,0),"")</f>
        <v/>
      </c>
    </row>
    <row r="41" spans="1:4">
      <c r="A41" s="98" t="s">
        <v>229</v>
      </c>
      <c r="B41" s="65">
        <v>39</v>
      </c>
      <c r="C41" s="99" t="s">
        <v>218</v>
      </c>
      <c r="D41" s="98" t="str">
        <f>IFERROR(VLOOKUP($B41,地域企画一覧!$A:$B,2,0),"")</f>
        <v/>
      </c>
    </row>
    <row r="42" spans="1:4">
      <c r="A42" s="98" t="s">
        <v>230</v>
      </c>
      <c r="B42" s="65">
        <v>40</v>
      </c>
      <c r="C42" s="99" t="s">
        <v>219</v>
      </c>
      <c r="D42" s="98" t="str">
        <f>IFERROR(VLOOKUP($B42,地域企画一覧!$A:$B,2,0),"")</f>
        <v/>
      </c>
    </row>
    <row r="43" spans="1:4">
      <c r="A43" s="98" t="s">
        <v>231</v>
      </c>
      <c r="B43" s="65">
        <v>41</v>
      </c>
      <c r="C43" s="99" t="s">
        <v>220</v>
      </c>
      <c r="D43" s="98" t="str">
        <f>IFERROR(VLOOKUP($B43,地域企画一覧!$A:$B,2,0),"")</f>
        <v/>
      </c>
    </row>
    <row r="44" spans="1:4">
      <c r="A44" s="98" t="s">
        <v>232</v>
      </c>
      <c r="B44" s="65">
        <v>42</v>
      </c>
      <c r="C44" s="99" t="s">
        <v>221</v>
      </c>
      <c r="D44" s="98" t="str">
        <f>IFERROR(VLOOKUP($B44,地域企画一覧!$A:$B,2,0),"")</f>
        <v/>
      </c>
    </row>
    <row r="45" spans="1:4">
      <c r="A45" s="98" t="s">
        <v>233</v>
      </c>
      <c r="B45" s="65">
        <v>43</v>
      </c>
      <c r="C45" s="99" t="s">
        <v>222</v>
      </c>
      <c r="D45" s="98" t="str">
        <f>IFERROR(VLOOKUP($B45,地域企画一覧!$A:$B,2,0),"")</f>
        <v/>
      </c>
    </row>
    <row r="46" spans="1:4">
      <c r="A46" s="98" t="s">
        <v>234</v>
      </c>
      <c r="B46" s="65">
        <v>44</v>
      </c>
      <c r="C46" s="99" t="s">
        <v>223</v>
      </c>
      <c r="D46" s="98" t="str">
        <f>IFERROR(VLOOKUP($B46,地域企画一覧!$A:$B,2,0),"")</f>
        <v/>
      </c>
    </row>
    <row r="47" spans="1:4">
      <c r="A47" s="98" t="s">
        <v>235</v>
      </c>
      <c r="B47" s="65">
        <v>45</v>
      </c>
      <c r="C47" s="99" t="s">
        <v>224</v>
      </c>
      <c r="D47" s="98" t="str">
        <f>IFERROR(VLOOKUP($B47,地域企画一覧!$A:$B,2,0),"")</f>
        <v/>
      </c>
    </row>
    <row r="48" spans="1:4">
      <c r="A48" s="98" t="s">
        <v>236</v>
      </c>
      <c r="B48" s="65">
        <v>46</v>
      </c>
      <c r="C48" s="99" t="s">
        <v>225</v>
      </c>
      <c r="D48" s="98" t="str">
        <f>IFERROR(VLOOKUP($B48,地域企画一覧!$A:$B,2,0),"")</f>
        <v/>
      </c>
    </row>
    <row r="49" spans="1:4">
      <c r="A49" s="98" t="s">
        <v>237</v>
      </c>
      <c r="B49" s="65">
        <v>47</v>
      </c>
      <c r="C49" s="99" t="s">
        <v>226</v>
      </c>
      <c r="D49" s="98" t="str">
        <f>IFERROR(VLOOKUP($B49,地域企画一覧!$A:$B,2,0),"")</f>
        <v/>
      </c>
    </row>
    <row r="50" spans="1:4">
      <c r="B50" s="65"/>
      <c r="C50" s="99"/>
    </row>
  </sheetData>
  <sheetProtection formatColumns="0" formatRows="0"/>
  <phoneticPr fontId="8"/>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B2:J9"/>
  <sheetViews>
    <sheetView workbookViewId="0"/>
  </sheetViews>
  <sheetFormatPr defaultColWidth="9" defaultRowHeight="23.25" customHeight="1"/>
  <cols>
    <col min="1" max="1" width="3.25" style="3" customWidth="1"/>
    <col min="2" max="6" width="17.125" style="3" customWidth="1"/>
    <col min="7" max="7" width="3.25" style="3" customWidth="1"/>
    <col min="8" max="8" width="17.125" style="3" customWidth="1"/>
    <col min="9" max="9" width="3.25" style="3" customWidth="1"/>
    <col min="10" max="10" width="17.125" style="3" customWidth="1"/>
    <col min="11" max="16384" width="9" style="3"/>
  </cols>
  <sheetData>
    <row r="2" spans="2:10" ht="23.25" customHeight="1">
      <c r="B2" s="19" t="s">
        <v>40</v>
      </c>
      <c r="C2" s="19" t="s">
        <v>43</v>
      </c>
      <c r="D2" s="19" t="s">
        <v>32</v>
      </c>
      <c r="E2" s="19" t="s">
        <v>42</v>
      </c>
      <c r="F2" s="19" t="s">
        <v>69</v>
      </c>
      <c r="H2" s="20" t="s">
        <v>61</v>
      </c>
      <c r="J2" s="21" t="s">
        <v>64</v>
      </c>
    </row>
    <row r="3" spans="2:10" ht="23.25" customHeight="1">
      <c r="B3" s="5" t="s">
        <v>21</v>
      </c>
      <c r="C3" s="5" t="s">
        <v>2</v>
      </c>
      <c r="D3" s="8" t="s">
        <v>44</v>
      </c>
      <c r="E3" s="5" t="s">
        <v>26</v>
      </c>
      <c r="F3" s="66" t="s">
        <v>58</v>
      </c>
      <c r="H3" s="11" t="s">
        <v>78</v>
      </c>
      <c r="J3" s="16" t="s">
        <v>74</v>
      </c>
    </row>
    <row r="4" spans="2:10" ht="23.25" customHeight="1">
      <c r="B4" s="6" t="s">
        <v>22</v>
      </c>
      <c r="C4" s="6" t="s">
        <v>23</v>
      </c>
      <c r="D4" s="9" t="s">
        <v>27</v>
      </c>
      <c r="E4" s="6" t="s">
        <v>1</v>
      </c>
      <c r="F4" s="22" t="s">
        <v>96</v>
      </c>
      <c r="H4" s="12" t="s">
        <v>79</v>
      </c>
      <c r="J4" s="14" t="s">
        <v>75</v>
      </c>
    </row>
    <row r="5" spans="2:10" ht="23.25" customHeight="1">
      <c r="B5" s="7" t="s">
        <v>4</v>
      </c>
      <c r="C5" s="6" t="s">
        <v>3</v>
      </c>
      <c r="D5" s="10" t="s">
        <v>10</v>
      </c>
      <c r="E5" s="6" t="s">
        <v>24</v>
      </c>
      <c r="F5" s="4"/>
      <c r="H5" s="12" t="s">
        <v>17</v>
      </c>
    </row>
    <row r="6" spans="2:10" ht="23.25" customHeight="1">
      <c r="B6" s="4"/>
      <c r="C6" s="6" t="s">
        <v>25</v>
      </c>
      <c r="D6" s="4"/>
      <c r="E6" s="6" t="s">
        <v>28</v>
      </c>
      <c r="F6" s="4"/>
      <c r="H6" s="13" t="s">
        <v>49</v>
      </c>
    </row>
    <row r="7" spans="2:10" ht="23.25" customHeight="1">
      <c r="B7" s="4"/>
      <c r="C7" s="7" t="s">
        <v>20</v>
      </c>
      <c r="D7" s="4"/>
      <c r="E7" s="7" t="s">
        <v>18</v>
      </c>
      <c r="H7" s="13" t="s">
        <v>50</v>
      </c>
    </row>
    <row r="8" spans="2:10" ht="23.25" customHeight="1">
      <c r="H8" s="13" t="s">
        <v>51</v>
      </c>
    </row>
    <row r="9" spans="2:10" ht="23.25" customHeight="1">
      <c r="H9" s="14" t="s">
        <v>59</v>
      </c>
    </row>
  </sheetData>
  <sheetProtection formatColumns="0" formatRows="0"/>
  <phoneticPr fontId="8"/>
  <pageMargins left="0.70866141732283472" right="0.70866141732283472" top="0.74803149606299213" bottom="0.74803149606299213" header="0.31496062992125984" footer="0.31496062992125984"/>
  <pageSetup paperSize="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y F t Q V G k p o J e k A A A A 9 g A A A B I A H A B D b 2 5 m a W c v U G F j a 2 F n Z S 5 4 b W w g o h g A K K A U A A A A A A A A A A A A A A A A A A A A A A A A A A A A h Y 8 x D o I w G I W v Q r r T l m q M I T 9 l c D O S k J g Y 1 6 Z U q E I x t F j u 5 u C R v I I Y R d 0 c 3 / e + 4 b 3 7 9 Q b p 0 N T B R X V W t y Z B E a Y o U E a 2 h T Z l g n p 3 C J c o 5 Z A L e R K l C k b Z 2 H i w R Y I q 5 8 4 x I d 5 7 7 G e 4 7 U r C K I 3 I P t t s Z a U a g T 6 y / i + H 2 l g n j F S I w + 4 1 h j M c U Y o X 8 3 E T k A l C p s 1 X Y G P 3 b H 8 g r P r a 9 Z 3 i R x G u c y B T B P L + w B 9 Q S w M E F A A C A A g A y F t Q 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h b U F Q o i k e 4 D g A A A B E A A A A T A B w A R m 9 y b X V s Y X M v U 2 V j d G l v b j E u b S C i G A A o o B Q A A A A A A A A A A A A A A A A A A A A A A A A A A A A r T k 0 u y c z P U w i G 0 I b W A F B L A Q I t A B Q A A g A I A M h b U F R p K a C X p A A A A P Y A A A A S A A A A A A A A A A A A A A A A A A A A A A B D b 2 5 m a W c v U G F j a 2 F n Z S 5 4 b W x Q S w E C L Q A U A A I A C A D I W 1 B U D 8 r p q 6 Q A A A D p A A A A E w A A A A A A A A A A A A A A A A D w A A A A W 0 N v b n R l b n R f V H l w Z X N d L n h t b F B L A Q I t A B Q A A g A I A M h b U F 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9 6 b z / g D c m Q r m O T M f 4 8 D G V A A A A A A I A A A A A A B B m A A A A A Q A A I A A A A F m v P q 1 e K O l 9 C V J D j C t H 6 d S Y 4 B C V 8 / k U K M x Y k X x a I K n V A A A A A A 6 A A A A A A g A A I A A A A L C o a Q 9 + 1 V q E 9 V i W n L g J k B F z r L d Q b 5 U L n u 6 c F 5 g G b X d B U A A A A H N H u S B i 2 8 Q R S i 8 x z a o / o g 9 f O l r D k l C a 8 6 T r 7 + p l M / q + H I S I I u G O W d E E A X 7 P O X m 1 c e p 5 B + U Z A Y b Q m C Z 4 0 0 i 4 S P a a 1 8 Z t d H C T 6 B N Q X X R I A f B G Q A A A A F T 2 C R E K 7 U n 3 p k 6 I o r w c 5 b 9 n h W V q u 4 G N c n t K c e y u t Q l 8 B g + M u r L b i z v 4 n 0 j K / c H x a P D q h K r g k n K Q i V E U A 3 E 2 / 0 8 = < / D a t a M a s h u p > 
</file>

<file path=customXml/itemProps1.xml><?xml version="1.0" encoding="utf-8"?>
<ds:datastoreItem xmlns:ds="http://schemas.openxmlformats.org/officeDocument/2006/customXml" ds:itemID="{669D2310-3AD6-4B22-9136-B099DC40930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記入前にご確認ください</vt:lpstr>
      <vt:lpstr>提出書類チェックリスト</vt:lpstr>
      <vt:lpstr>地域プロジェクト全体像</vt:lpstr>
      <vt:lpstr>地域企画一覧</vt:lpstr>
      <vt:lpstr>内訳書2-1</vt:lpstr>
      <vt:lpstr>【原則記入不要】内訳書1-1</vt:lpstr>
      <vt:lpstr>処理シート</vt:lpstr>
      <vt:lpstr>'【原則記入不要】内訳書1-1'!Print_Area</vt:lpstr>
      <vt:lpstr>計画書①!Print_Area</vt:lpstr>
      <vt:lpstr>'内訳書2-1'!Print_Area</vt:lpstr>
      <vt:lpstr>'【原則記入不要】内訳書1-1'!Print_Titles</vt:lpstr>
      <vt:lpstr>委託費</vt:lpstr>
      <vt:lpstr>区分</vt:lpstr>
      <vt:lpstr>区分2</vt:lpstr>
      <vt:lpstr>区分3</vt:lpstr>
      <vt:lpstr>雑役務費・消耗品費等</vt:lpstr>
      <vt:lpstr>事業形態</vt:lpstr>
      <vt:lpstr>収入</vt:lpstr>
      <vt:lpstr>収入2</vt:lpstr>
      <vt:lpstr>出演・音楽・文芸費</vt:lpstr>
      <vt:lpstr>賃金・旅費・報償費</vt:lpstr>
      <vt:lpstr>動画制作・配信費等</vt:lpstr>
      <vt:lpstr>舞台・会場・設営費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2023-02-09T07:55:11Z</dcterms:created>
  <dcterms:modified xsi:type="dcterms:W3CDTF">2023-02-13T07:44:52Z</dcterms:modified>
</cp:coreProperties>
</file>